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 defaultThemeVersion="166925"/>
  <xr:revisionPtr revIDLastSave="0" documentId="13_ncr:1_{BB575857-A653-4C24-AAFD-F01E375B4176}" xr6:coauthVersionLast="45" xr6:coauthVersionMax="45" xr10:uidLastSave="{00000000-0000-0000-0000-000000000000}"/>
  <bookViews>
    <workbookView xWindow="-120" yWindow="-120" windowWidth="20730" windowHeight="11160" xr2:uid="{E890D783-09C6-4D80-A4E9-3AD728C5CF1F}"/>
  </bookViews>
  <sheets>
    <sheet name="様式4-2_提案価格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9" i="1" l="1"/>
  <c r="K64" i="1" l="1"/>
  <c r="L64" i="1"/>
  <c r="M64" i="1"/>
  <c r="N64" i="1"/>
  <c r="J64" i="1"/>
  <c r="K63" i="1"/>
  <c r="L63" i="1"/>
  <c r="M63" i="1"/>
  <c r="N63" i="1"/>
  <c r="J63" i="1"/>
  <c r="O59" i="1"/>
  <c r="O58" i="1"/>
  <c r="O56" i="1"/>
  <c r="O55" i="1"/>
  <c r="O53" i="1"/>
  <c r="K52" i="1"/>
  <c r="K54" i="1" s="1"/>
  <c r="L52" i="1"/>
  <c r="L54" i="1" s="1"/>
  <c r="M52" i="1"/>
  <c r="M54" i="1" s="1"/>
  <c r="N52" i="1"/>
  <c r="N54" i="1" s="1"/>
  <c r="J52" i="1"/>
  <c r="J54" i="1" s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23" i="1"/>
  <c r="K20" i="1"/>
  <c r="L20" i="1"/>
  <c r="M20" i="1"/>
  <c r="N20" i="1"/>
  <c r="J20" i="1"/>
  <c r="O14" i="1"/>
  <c r="O15" i="1"/>
  <c r="O17" i="1"/>
  <c r="O18" i="1"/>
  <c r="O19" i="1"/>
  <c r="O7" i="1"/>
  <c r="O8" i="1"/>
  <c r="O9" i="1"/>
  <c r="O10" i="1"/>
  <c r="O11" i="1"/>
  <c r="O12" i="1"/>
  <c r="O64" i="1" l="1"/>
  <c r="O52" i="1"/>
  <c r="O54" i="1" s="1"/>
  <c r="N57" i="1"/>
  <c r="N61" i="1" s="1"/>
  <c r="J57" i="1"/>
  <c r="J61" i="1" s="1"/>
  <c r="M57" i="1"/>
  <c r="M61" i="1" s="1"/>
  <c r="L57" i="1"/>
  <c r="L61" i="1" s="1"/>
  <c r="O63" i="1"/>
  <c r="K57" i="1"/>
  <c r="K61" i="1" s="1"/>
  <c r="O20" i="1"/>
  <c r="O68" i="1"/>
  <c r="O57" i="1" l="1"/>
  <c r="O61" i="1" s="1"/>
</calcChain>
</file>

<file path=xl/sharedStrings.xml><?xml version="1.0" encoding="utf-8"?>
<sst xmlns="http://schemas.openxmlformats.org/spreadsheetml/2006/main" count="191" uniqueCount="88">
  <si>
    <t>種別</t>
    <rPh sb="0" eb="2">
      <t>シュベツ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</si>
  <si>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</si>
  <si>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</si>
  <si>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</si>
  <si>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運転管理業務</t>
    <rPh sb="0" eb="2">
      <t>ウンテン</t>
    </rPh>
    <rPh sb="2" eb="4">
      <t>カンリ</t>
    </rPh>
    <rPh sb="4" eb="6">
      <t>ギョウム</t>
    </rPh>
    <phoneticPr fontId="2"/>
  </si>
  <si>
    <t>保守点検業務</t>
    <rPh sb="0" eb="2">
      <t>ホシュ</t>
    </rPh>
    <rPh sb="2" eb="4">
      <t>テンケン</t>
    </rPh>
    <rPh sb="4" eb="6">
      <t>ギョウム</t>
    </rPh>
    <phoneticPr fontId="2"/>
  </si>
  <si>
    <t>運転操作監視業務</t>
    <rPh sb="0" eb="2">
      <t>ウンテン</t>
    </rPh>
    <rPh sb="2" eb="4">
      <t>ソウサ</t>
    </rPh>
    <rPh sb="4" eb="6">
      <t>カンシ</t>
    </rPh>
    <rPh sb="6" eb="8">
      <t>ギョウム</t>
    </rPh>
    <phoneticPr fontId="2"/>
  </si>
  <si>
    <t>水質試験業務</t>
    <rPh sb="0" eb="2">
      <t>スイシツ</t>
    </rPh>
    <rPh sb="2" eb="4">
      <t>シケン</t>
    </rPh>
    <rPh sb="4" eb="6">
      <t>ギョウム</t>
    </rPh>
    <phoneticPr fontId="2"/>
  </si>
  <si>
    <t>事務業務費</t>
    <rPh sb="0" eb="2">
      <t>ジム</t>
    </rPh>
    <rPh sb="2" eb="4">
      <t>ギョウム</t>
    </rPh>
    <rPh sb="4" eb="5">
      <t>ヒ</t>
    </rPh>
    <phoneticPr fontId="2"/>
  </si>
  <si>
    <t>その他業務費</t>
    <rPh sb="2" eb="3">
      <t>タ</t>
    </rPh>
    <rPh sb="3" eb="5">
      <t>ギョウム</t>
    </rPh>
    <rPh sb="5" eb="6">
      <t>ヒ</t>
    </rPh>
    <phoneticPr fontId="2"/>
  </si>
  <si>
    <t>その他の技術業務費</t>
    <rPh sb="2" eb="3">
      <t>タ</t>
    </rPh>
    <rPh sb="4" eb="6">
      <t>ギジュツ</t>
    </rPh>
    <rPh sb="6" eb="8">
      <t>ギョウム</t>
    </rPh>
    <rPh sb="8" eb="9">
      <t>ヒ</t>
    </rPh>
    <phoneticPr fontId="2"/>
  </si>
  <si>
    <t>大島浄化センター</t>
    <rPh sb="0" eb="2">
      <t>オオシマ</t>
    </rPh>
    <rPh sb="2" eb="4">
      <t>ジョウカ</t>
    </rPh>
    <phoneticPr fontId="2"/>
  </si>
  <si>
    <t>雨水ポンプ場</t>
    <rPh sb="0" eb="2">
      <t>ウスイ</t>
    </rPh>
    <rPh sb="5" eb="6">
      <t>ジョウ</t>
    </rPh>
    <phoneticPr fontId="2"/>
  </si>
  <si>
    <t>雨水ゲート</t>
    <rPh sb="0" eb="2">
      <t>ウスイ</t>
    </rPh>
    <phoneticPr fontId="2"/>
  </si>
  <si>
    <t>定期点検業務</t>
    <rPh sb="0" eb="2">
      <t>テイキ</t>
    </rPh>
    <rPh sb="2" eb="4">
      <t>テンケン</t>
    </rPh>
    <rPh sb="4" eb="6">
      <t>ギョウム</t>
    </rPh>
    <phoneticPr fontId="2"/>
  </si>
  <si>
    <t>直接経費</t>
    <rPh sb="0" eb="2">
      <t>チョクセツ</t>
    </rPh>
    <rPh sb="2" eb="4">
      <t>ケイヒ</t>
    </rPh>
    <phoneticPr fontId="2"/>
  </si>
  <si>
    <t>消耗品費</t>
    <rPh sb="0" eb="3">
      <t>ショウモウヒン</t>
    </rPh>
    <rPh sb="3" eb="4">
      <t>ヒ</t>
    </rPh>
    <phoneticPr fontId="2"/>
  </si>
  <si>
    <t>薬品費</t>
    <rPh sb="0" eb="2">
      <t>ヤクヒン</t>
    </rPh>
    <rPh sb="2" eb="3">
      <t>ヒ</t>
    </rPh>
    <phoneticPr fontId="2"/>
  </si>
  <si>
    <t>燃料費</t>
    <rPh sb="0" eb="3">
      <t>ネンリョウヒ</t>
    </rPh>
    <phoneticPr fontId="2"/>
  </si>
  <si>
    <t>光熱水費</t>
    <rPh sb="0" eb="4">
      <t>コウネツスイヒ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</si>
  <si>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</si>
  <si>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電気機器類消耗品</t>
    <rPh sb="0" eb="2">
      <t>デンキ</t>
    </rPh>
    <rPh sb="2" eb="4">
      <t>キキ</t>
    </rPh>
    <rPh sb="4" eb="5">
      <t>ルイ</t>
    </rPh>
    <rPh sb="5" eb="7">
      <t>ショウモウ</t>
    </rPh>
    <rPh sb="7" eb="8">
      <t>ヒン</t>
    </rPh>
    <phoneticPr fontId="2"/>
  </si>
  <si>
    <t>塗料</t>
    <rPh sb="0" eb="2">
      <t>トリョウ</t>
    </rPh>
    <phoneticPr fontId="2"/>
  </si>
  <si>
    <t>気体検知管</t>
    <rPh sb="0" eb="2">
      <t>キタイ</t>
    </rPh>
    <rPh sb="2" eb="5">
      <t>ケンチカン</t>
    </rPh>
    <phoneticPr fontId="2"/>
  </si>
  <si>
    <t>水質試験器具類</t>
    <rPh sb="0" eb="2">
      <t>スイシツ</t>
    </rPh>
    <rPh sb="2" eb="4">
      <t>シケン</t>
    </rPh>
    <rPh sb="4" eb="6">
      <t>キグ</t>
    </rPh>
    <rPh sb="6" eb="7">
      <t>ルイ</t>
    </rPh>
    <phoneticPr fontId="2"/>
  </si>
  <si>
    <t>プロパンガス</t>
    <phoneticPr fontId="2"/>
  </si>
  <si>
    <t>アルゴンガス</t>
    <phoneticPr fontId="2"/>
  </si>
  <si>
    <t>アセチレンガス</t>
    <phoneticPr fontId="2"/>
  </si>
  <si>
    <t>高分子凝集剤（ベルト型用）</t>
    <rPh sb="0" eb="3">
      <t>コウブンシ</t>
    </rPh>
    <rPh sb="3" eb="5">
      <t>ギョウシュウ</t>
    </rPh>
    <rPh sb="5" eb="6">
      <t>ザイ</t>
    </rPh>
    <rPh sb="10" eb="11">
      <t>ガタ</t>
    </rPh>
    <rPh sb="11" eb="12">
      <t>ヨウ</t>
    </rPh>
    <phoneticPr fontId="2"/>
  </si>
  <si>
    <t>高分子凝集剤（脱水機用）</t>
    <rPh sb="0" eb="3">
      <t>コウブンシ</t>
    </rPh>
    <rPh sb="3" eb="5">
      <t>ギョウシュウ</t>
    </rPh>
    <rPh sb="5" eb="6">
      <t>ザイ</t>
    </rPh>
    <rPh sb="7" eb="10">
      <t>ダッスイキ</t>
    </rPh>
    <rPh sb="10" eb="11">
      <t>ヨウ</t>
    </rPh>
    <phoneticPr fontId="2"/>
  </si>
  <si>
    <t>脱硫剤</t>
    <rPh sb="0" eb="2">
      <t>ダツリュウ</t>
    </rPh>
    <rPh sb="2" eb="3">
      <t>ザイ</t>
    </rPh>
    <phoneticPr fontId="2"/>
  </si>
  <si>
    <t>再生活性炭</t>
    <rPh sb="0" eb="2">
      <t>サイセイ</t>
    </rPh>
    <rPh sb="2" eb="5">
      <t>カッセイタン</t>
    </rPh>
    <phoneticPr fontId="2"/>
  </si>
  <si>
    <t>洗浄剤</t>
    <rPh sb="0" eb="3">
      <t>センジョウザイ</t>
    </rPh>
    <phoneticPr fontId="2"/>
  </si>
  <si>
    <t>固形塩素消毒剤</t>
    <rPh sb="0" eb="2">
      <t>コケイ</t>
    </rPh>
    <rPh sb="2" eb="4">
      <t>エンソ</t>
    </rPh>
    <rPh sb="4" eb="6">
      <t>ショウドク</t>
    </rPh>
    <rPh sb="6" eb="7">
      <t>ザイ</t>
    </rPh>
    <phoneticPr fontId="2"/>
  </si>
  <si>
    <t>水質試験用試薬</t>
    <rPh sb="0" eb="2">
      <t>スイシツ</t>
    </rPh>
    <rPh sb="2" eb="5">
      <t>シケンヨウ</t>
    </rPh>
    <rPh sb="5" eb="7">
      <t>シヤク</t>
    </rPh>
    <phoneticPr fontId="2"/>
  </si>
  <si>
    <t>Ａ重油（併設雨水ポンプ場）</t>
    <rPh sb="1" eb="3">
      <t>ジュウユ</t>
    </rPh>
    <rPh sb="4" eb="6">
      <t>ヘイセツ</t>
    </rPh>
    <rPh sb="6" eb="8">
      <t>ウスイ</t>
    </rPh>
    <rPh sb="11" eb="12">
      <t>ジョウ</t>
    </rPh>
    <phoneticPr fontId="2"/>
  </si>
  <si>
    <t>Ａ重油（大島雨水ポンプ場）</t>
    <rPh sb="1" eb="3">
      <t>ジュウユ</t>
    </rPh>
    <rPh sb="4" eb="6">
      <t>オオシマ</t>
    </rPh>
    <rPh sb="6" eb="8">
      <t>ウスイ</t>
    </rPh>
    <rPh sb="11" eb="12">
      <t>ジョウ</t>
    </rPh>
    <phoneticPr fontId="2"/>
  </si>
  <si>
    <t>Ａ重油（西原雨水ポンプ場）</t>
    <rPh sb="1" eb="3">
      <t>ジュウユ</t>
    </rPh>
    <rPh sb="4" eb="6">
      <t>ニシハラ</t>
    </rPh>
    <rPh sb="6" eb="8">
      <t>ウスイ</t>
    </rPh>
    <rPh sb="11" eb="12">
      <t>ジョウ</t>
    </rPh>
    <phoneticPr fontId="2"/>
  </si>
  <si>
    <t>軽油（併設雨水ポンプ場）</t>
    <rPh sb="0" eb="2">
      <t>ケイユ</t>
    </rPh>
    <phoneticPr fontId="2"/>
  </si>
  <si>
    <t>電気料　低圧</t>
    <rPh sb="0" eb="2">
      <t>デンキ</t>
    </rPh>
    <rPh sb="2" eb="3">
      <t>リョウ</t>
    </rPh>
    <rPh sb="4" eb="6">
      <t>テイアツ</t>
    </rPh>
    <phoneticPr fontId="2"/>
  </si>
  <si>
    <t>電気料　高圧　従量料金</t>
    <rPh sb="0" eb="2">
      <t>デンキ</t>
    </rPh>
    <rPh sb="2" eb="3">
      <t>リョウ</t>
    </rPh>
    <rPh sb="4" eb="6">
      <t>コウアツ</t>
    </rPh>
    <rPh sb="7" eb="9">
      <t>ジュウリョウ</t>
    </rPh>
    <rPh sb="9" eb="11">
      <t>リョウキン</t>
    </rPh>
    <phoneticPr fontId="2"/>
  </si>
  <si>
    <t>電気料　高圧　基本料金</t>
    <rPh sb="0" eb="2">
      <t>デンキ</t>
    </rPh>
    <rPh sb="2" eb="3">
      <t>リョウ</t>
    </rPh>
    <rPh sb="4" eb="6">
      <t>コウアツ</t>
    </rPh>
    <rPh sb="7" eb="9">
      <t>キホン</t>
    </rPh>
    <rPh sb="9" eb="11">
      <t>リョウキン</t>
    </rPh>
    <phoneticPr fontId="2"/>
  </si>
  <si>
    <t>水道料（併設雨水ポンプ場）</t>
    <rPh sb="0" eb="2">
      <t>スイドウ</t>
    </rPh>
    <rPh sb="2" eb="3">
      <t>リョウ</t>
    </rPh>
    <rPh sb="4" eb="6">
      <t>ヘイセツ</t>
    </rPh>
    <rPh sb="6" eb="8">
      <t>ウスイ</t>
    </rPh>
    <rPh sb="11" eb="12">
      <t>ジョウ</t>
    </rPh>
    <phoneticPr fontId="2"/>
  </si>
  <si>
    <t>水道料（大島雨水ポンプ場）</t>
    <rPh sb="0" eb="2">
      <t>スイドウ</t>
    </rPh>
    <rPh sb="2" eb="3">
      <t>リョウ</t>
    </rPh>
    <rPh sb="4" eb="6">
      <t>オオシマ</t>
    </rPh>
    <rPh sb="6" eb="8">
      <t>ウスイ</t>
    </rPh>
    <rPh sb="11" eb="12">
      <t>ジョウ</t>
    </rPh>
    <phoneticPr fontId="2"/>
  </si>
  <si>
    <t>水道料（西原雨水ポンプ場）</t>
    <rPh sb="0" eb="2">
      <t>スイドウ</t>
    </rPh>
    <rPh sb="2" eb="3">
      <t>リョウ</t>
    </rPh>
    <rPh sb="4" eb="6">
      <t>ニシハラ</t>
    </rPh>
    <rPh sb="6" eb="8">
      <t>ウスイ</t>
    </rPh>
    <rPh sb="11" eb="12">
      <t>ジョウ</t>
    </rPh>
    <phoneticPr fontId="2"/>
  </si>
  <si>
    <t>Ａ</t>
    <phoneticPr fontId="2"/>
  </si>
  <si>
    <t>Ｂ</t>
  </si>
  <si>
    <t>Ｂ</t>
    <phoneticPr fontId="2"/>
  </si>
  <si>
    <t>直接業務費</t>
    <rPh sb="0" eb="2">
      <t>チョクセツ</t>
    </rPh>
    <rPh sb="2" eb="4">
      <t>ギョウム</t>
    </rPh>
    <rPh sb="4" eb="5">
      <t>ヒ</t>
    </rPh>
    <phoneticPr fontId="2"/>
  </si>
  <si>
    <t>技術経費</t>
    <rPh sb="0" eb="2">
      <t>ギジュツ</t>
    </rPh>
    <rPh sb="2" eb="4">
      <t>ケイヒ</t>
    </rPh>
    <phoneticPr fontId="2"/>
  </si>
  <si>
    <t>間接業務費</t>
    <rPh sb="0" eb="2">
      <t>カンセツ</t>
    </rPh>
    <rPh sb="2" eb="4">
      <t>ギョウム</t>
    </rPh>
    <rPh sb="4" eb="5">
      <t>ヒ</t>
    </rPh>
    <phoneticPr fontId="2"/>
  </si>
  <si>
    <t>直接経費率</t>
    <rPh sb="0" eb="2">
      <t>チョクセツ</t>
    </rPh>
    <rPh sb="2" eb="4">
      <t>ケイヒ</t>
    </rPh>
    <rPh sb="4" eb="5">
      <t>リツ</t>
    </rPh>
    <phoneticPr fontId="2"/>
  </si>
  <si>
    <t>修繕費</t>
    <rPh sb="0" eb="2">
      <t>シュウゼン</t>
    </rPh>
    <rPh sb="2" eb="3">
      <t>ヒ</t>
    </rPh>
    <phoneticPr fontId="2"/>
  </si>
  <si>
    <t>合計</t>
    <rPh sb="0" eb="2">
      <t>ゴウケイ</t>
    </rPh>
    <phoneticPr fontId="2"/>
  </si>
  <si>
    <t>Ｒ４</t>
    <phoneticPr fontId="2"/>
  </si>
  <si>
    <t>Ｒ５</t>
  </si>
  <si>
    <t>Ｒ６</t>
  </si>
  <si>
    <t>Ｒ７</t>
  </si>
  <si>
    <t>Ｒ８</t>
  </si>
  <si>
    <t>式</t>
    <rPh sb="0" eb="1">
      <t>シキ</t>
    </rPh>
    <phoneticPr fontId="2"/>
  </si>
  <si>
    <t>計（直接業務費）</t>
    <rPh sb="0" eb="1">
      <t>ケイ</t>
    </rPh>
    <rPh sb="2" eb="4">
      <t>チョクセツ</t>
    </rPh>
    <rPh sb="4" eb="6">
      <t>ギョウム</t>
    </rPh>
    <rPh sb="6" eb="7">
      <t>ヒ</t>
    </rPh>
    <phoneticPr fontId="2"/>
  </si>
  <si>
    <t>計（直接経費）</t>
    <rPh sb="0" eb="1">
      <t>ケイ</t>
    </rPh>
    <phoneticPr fontId="2"/>
  </si>
  <si>
    <t>流入予定水量</t>
    <rPh sb="0" eb="2">
      <t>リュウニュウ</t>
    </rPh>
    <rPh sb="2" eb="4">
      <t>ヨテイ</t>
    </rPh>
    <rPh sb="4" eb="6">
      <t>スイリョウ</t>
    </rPh>
    <phoneticPr fontId="2"/>
  </si>
  <si>
    <t>区分</t>
    <rPh sb="0" eb="2">
      <t>クブン</t>
    </rPh>
    <phoneticPr fontId="2"/>
  </si>
  <si>
    <t>単位：千円（税抜き）</t>
    <rPh sb="0" eb="2">
      <t>タンイ</t>
    </rPh>
    <rPh sb="3" eb="5">
      <t>センエン</t>
    </rPh>
    <rPh sb="6" eb="7">
      <t>ゼイ</t>
    </rPh>
    <rPh sb="7" eb="8">
      <t>ヌ</t>
    </rPh>
    <phoneticPr fontId="2"/>
  </si>
  <si>
    <t>Ｃ</t>
    <phoneticPr fontId="2"/>
  </si>
  <si>
    <t>うちサービス対価Ａ（固定費）</t>
    <rPh sb="6" eb="8">
      <t>タイカ</t>
    </rPh>
    <rPh sb="10" eb="12">
      <t>コテイ</t>
    </rPh>
    <rPh sb="12" eb="13">
      <t>ヒ</t>
    </rPh>
    <phoneticPr fontId="2"/>
  </si>
  <si>
    <t>うちサービス対価Ｂ（変動費）</t>
    <rPh sb="6" eb="8">
      <t>タイカ</t>
    </rPh>
    <rPh sb="10" eb="12">
      <t>ヘンドウ</t>
    </rPh>
    <rPh sb="12" eb="13">
      <t>ヒ</t>
    </rPh>
    <phoneticPr fontId="2"/>
  </si>
  <si>
    <t>うちサービス対価Ｃ（修繕費）</t>
    <rPh sb="6" eb="8">
      <t>タイカ</t>
    </rPh>
    <rPh sb="10" eb="12">
      <t>シュウゼン</t>
    </rPh>
    <rPh sb="12" eb="13">
      <t>ヒ</t>
    </rPh>
    <phoneticPr fontId="2"/>
  </si>
  <si>
    <t>様式4-2　提案価格内訳書</t>
    <rPh sb="0" eb="2">
      <t>ヨウシキ</t>
    </rPh>
    <rPh sb="6" eb="8">
      <t>テイアン</t>
    </rPh>
    <rPh sb="8" eb="10">
      <t>カカク</t>
    </rPh>
    <rPh sb="10" eb="12">
      <t>ウチワケ</t>
    </rPh>
    <rPh sb="12" eb="13">
      <t>ショ</t>
    </rPh>
    <phoneticPr fontId="2"/>
  </si>
  <si>
    <t>サービス対価Bの単価</t>
    <rPh sb="4" eb="6">
      <t>タイカ</t>
    </rPh>
    <rPh sb="8" eb="10">
      <t>タンカ</t>
    </rPh>
    <phoneticPr fontId="2"/>
  </si>
  <si>
    <t>法定検査等費（水質試験等の外注費を含む）</t>
    <rPh sb="0" eb="2">
      <t>ホウテイ</t>
    </rPh>
    <rPh sb="2" eb="4">
      <t>ケンサ</t>
    </rPh>
    <rPh sb="4" eb="5">
      <t>トウ</t>
    </rPh>
    <rPh sb="5" eb="6">
      <t>ヒ</t>
    </rPh>
    <rPh sb="7" eb="9">
      <t>スイシツ</t>
    </rPh>
    <rPh sb="9" eb="11">
      <t>シケン</t>
    </rPh>
    <rPh sb="11" eb="12">
      <t>トウ</t>
    </rPh>
    <rPh sb="13" eb="15">
      <t>ガイチュウ</t>
    </rPh>
    <rPh sb="15" eb="16">
      <t>ヒ</t>
    </rPh>
    <rPh sb="17" eb="18">
      <t>フク</t>
    </rPh>
    <phoneticPr fontId="2"/>
  </si>
  <si>
    <r>
      <t>千m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／年</t>
    </r>
    <rPh sb="0" eb="1">
      <t>セン</t>
    </rPh>
    <rPh sb="4" eb="5">
      <t>ネン</t>
    </rPh>
    <phoneticPr fontId="2"/>
  </si>
  <si>
    <r>
      <t>千円／千m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Ph sb="0" eb="1">
      <t>セン</t>
    </rPh>
    <rPh sb="1" eb="2">
      <t>エン</t>
    </rPh>
    <rPh sb="3" eb="4">
      <t>セン</t>
    </rPh>
    <phoneticPr fontId="2"/>
  </si>
  <si>
    <t>電話料金（5回線）</t>
    <rPh sb="0" eb="2">
      <t>デンワ</t>
    </rPh>
    <rPh sb="2" eb="4">
      <t>リョウキン</t>
    </rPh>
    <rPh sb="6" eb="8">
      <t>カイセン</t>
    </rPh>
    <phoneticPr fontId="2"/>
  </si>
  <si>
    <t>テレメーター通信（2回線）</t>
    <rPh sb="6" eb="8">
      <t>ツウシン</t>
    </rPh>
    <rPh sb="10" eb="12">
      <t>カイセン</t>
    </rPh>
    <phoneticPr fontId="2"/>
  </si>
  <si>
    <t>監視カメラ用光回線（2回線）</t>
    <rPh sb="0" eb="2">
      <t>カンシ</t>
    </rPh>
    <rPh sb="5" eb="6">
      <t>ヨウ</t>
    </rPh>
    <rPh sb="6" eb="7">
      <t>ヒカリ</t>
    </rPh>
    <rPh sb="7" eb="9">
      <t>カイセン</t>
    </rPh>
    <rPh sb="11" eb="13">
      <t>カイセン</t>
    </rPh>
    <phoneticPr fontId="2"/>
  </si>
  <si>
    <t>NHK受信料（1台）</t>
    <rPh sb="3" eb="6">
      <t>ジュシンリョウ</t>
    </rPh>
    <rPh sb="8" eb="9">
      <t>ダイ</t>
    </rPh>
    <phoneticPr fontId="2"/>
  </si>
  <si>
    <t>ポリ硫酸第二鉄</t>
    <rPh sb="2" eb="4">
      <t>リュウサン</t>
    </rPh>
    <rPh sb="4" eb="5">
      <t>ダイ</t>
    </rPh>
    <rPh sb="5" eb="6">
      <t>ニ</t>
    </rPh>
    <rPh sb="6" eb="7">
      <t>テツ</t>
    </rPh>
    <phoneticPr fontId="2"/>
  </si>
  <si>
    <t>ユーティリティ費</t>
    <rPh sb="7" eb="8">
      <t>ヒ</t>
    </rPh>
    <phoneticPr fontId="2"/>
  </si>
  <si>
    <t>計（ユーティリティ費）</t>
    <rPh sb="0" eb="1">
      <t>ケイ</t>
    </rPh>
    <phoneticPr fontId="2"/>
  </si>
  <si>
    <t>諸経費（ユーティリティ費を除く）</t>
    <rPh sb="0" eb="3">
      <t>ショケイヒ</t>
    </rPh>
    <phoneticPr fontId="2"/>
  </si>
  <si>
    <t>内訳</t>
    <rPh sb="0" eb="2">
      <t>ウチワケ</t>
    </rPh>
    <phoneticPr fontId="2"/>
  </si>
  <si>
    <t>　※令和5年度より桜山浄化センターを廃止し、大島浄化センターに統合するため、流入予定水量が増加する。</t>
    <rPh sb="2" eb="4">
      <t>レイワ</t>
    </rPh>
    <rPh sb="5" eb="6">
      <t>ネン</t>
    </rPh>
    <rPh sb="6" eb="7">
      <t>ド</t>
    </rPh>
    <rPh sb="9" eb="11">
      <t>サクラヤマ</t>
    </rPh>
    <rPh sb="11" eb="13">
      <t>ジョウカ</t>
    </rPh>
    <rPh sb="18" eb="20">
      <t>ハイシ</t>
    </rPh>
    <rPh sb="22" eb="24">
      <t>オオシマ</t>
    </rPh>
    <rPh sb="24" eb="26">
      <t>ジョウカ</t>
    </rPh>
    <rPh sb="31" eb="33">
      <t>トウゴウ</t>
    </rPh>
    <rPh sb="38" eb="40">
      <t>リュウニュウ</t>
    </rPh>
    <rPh sb="40" eb="42">
      <t>ヨテイ</t>
    </rPh>
    <rPh sb="42" eb="44">
      <t>スイリョウ</t>
    </rPh>
    <rPh sb="45" eb="47">
      <t>ゾウカ</t>
    </rPh>
    <phoneticPr fontId="2"/>
  </si>
  <si>
    <t>定期し渣収集業務</t>
    <rPh sb="0" eb="2">
      <t>テイキ</t>
    </rPh>
    <rPh sb="3" eb="4">
      <t>サ</t>
    </rPh>
    <rPh sb="4" eb="6">
      <t>シュウシュウ</t>
    </rPh>
    <rPh sb="6" eb="8">
      <t>ギョウム</t>
    </rPh>
    <phoneticPr fontId="2"/>
  </si>
  <si>
    <t>雨天時し渣収集業務</t>
    <rPh sb="0" eb="2">
      <t>ウテン</t>
    </rPh>
    <rPh sb="2" eb="3">
      <t>ジ</t>
    </rPh>
    <rPh sb="4" eb="5">
      <t>サ</t>
    </rPh>
    <rPh sb="7" eb="9">
      <t>ギョウム</t>
    </rPh>
    <phoneticPr fontId="2"/>
  </si>
  <si>
    <t>計（業務原価）</t>
    <rPh sb="0" eb="1">
      <t>ケイ</t>
    </rPh>
    <rPh sb="2" eb="4">
      <t>ギョウム</t>
    </rPh>
    <rPh sb="4" eb="6">
      <t>ゲンカ</t>
    </rPh>
    <phoneticPr fontId="2"/>
  </si>
  <si>
    <t>合計（業務価格）</t>
    <rPh sb="0" eb="2">
      <t>ゴウケイ</t>
    </rPh>
    <rPh sb="3" eb="5">
      <t>ギョウム</t>
    </rPh>
    <rPh sb="5" eb="7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</si>
</sst>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4" fillId="0" borderId="0" xfId="1" applyFo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8" xfId="1" applyFont="1" applyBorder="1" applyAlignment="1">
      <alignment horizontal="left" vertical="center"/>
    </xf>
    <xf numFmtId="38" fontId="0" fillId="0" borderId="18" xfId="1" applyFont="1" applyBorder="1">
      <alignment vertical="center"/>
    </xf>
    <xf numFmtId="38" fontId="0" fillId="0" borderId="22" xfId="1" applyFont="1" applyBorder="1" applyAlignment="1">
      <alignment horizontal="left" vertical="center"/>
    </xf>
    <xf numFmtId="38" fontId="0" fillId="0" borderId="23" xfId="1" applyFont="1" applyBorder="1" applyAlignment="1">
      <alignment horizontal="left" vertical="center"/>
    </xf>
    <xf numFmtId="38" fontId="0" fillId="0" borderId="19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8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17" xfId="1" applyFont="1" applyBorder="1" applyAlignment="1">
      <alignment horizontal="left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22" xfId="1" applyFont="1" applyBorder="1">
      <alignment vertical="center"/>
    </xf>
    <xf numFmtId="38" fontId="0" fillId="0" borderId="33" xfId="1" applyFont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2" xfId="1" applyFont="1" applyFill="1" applyBorder="1" applyAlignment="1">
      <alignment horizontal="center" vertical="center"/>
    </xf>
    <xf numFmtId="38" fontId="0" fillId="2" borderId="11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23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4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2" borderId="30" xfId="1" applyFont="1" applyFill="1" applyBorder="1">
      <alignment vertical="center"/>
    </xf>
    <xf numFmtId="38" fontId="0" fillId="2" borderId="31" xfId="1" applyFont="1" applyFill="1" applyBorder="1">
      <alignment vertical="center"/>
    </xf>
    <xf numFmtId="38" fontId="0" fillId="2" borderId="31" xfId="1" applyFont="1" applyFill="1" applyBorder="1" applyAlignment="1">
      <alignment horizontal="center" vertical="center"/>
    </xf>
    <xf numFmtId="38" fontId="0" fillId="2" borderId="12" xfId="1" applyFont="1" applyFill="1" applyBorder="1">
      <alignment vertical="center"/>
    </xf>
    <xf numFmtId="38" fontId="0" fillId="2" borderId="5" xfId="1" applyFont="1" applyFill="1" applyBorder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2" borderId="4" xfId="1" applyFont="1" applyFill="1" applyBorder="1">
      <alignment vertical="center"/>
    </xf>
    <xf numFmtId="38" fontId="0" fillId="2" borderId="6" xfId="1" applyFont="1" applyFill="1" applyBorder="1">
      <alignment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7" xfId="1" applyFont="1" applyBorder="1" applyAlignment="1">
      <alignment horizontal="left" vertical="center"/>
    </xf>
    <xf numFmtId="38" fontId="0" fillId="0" borderId="11" xfId="1" applyFont="1" applyBorder="1" applyAlignment="1">
      <alignment horizontal="left" vertical="center"/>
    </xf>
    <xf numFmtId="38" fontId="0" fillId="0" borderId="13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176" fontId="0" fillId="0" borderId="30" xfId="1" applyNumberFormat="1" applyFont="1" applyBorder="1" applyAlignment="1">
      <alignment horizontal="center" vertical="center"/>
    </xf>
    <xf numFmtId="176" fontId="0" fillId="0" borderId="31" xfId="1" applyNumberFormat="1" applyFont="1" applyBorder="1" applyAlignment="1">
      <alignment horizontal="center" vertical="center"/>
    </xf>
    <xf numFmtId="176" fontId="0" fillId="0" borderId="34" xfId="1" applyNumberFormat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27" xfId="1" applyFont="1" applyBorder="1" applyAlignment="1">
      <alignment horizontal="left" vertical="center"/>
    </xf>
    <xf numFmtId="38" fontId="0" fillId="0" borderId="23" xfId="1" applyFont="1" applyBorder="1" applyAlignment="1">
      <alignment horizontal="left" vertical="center"/>
    </xf>
    <xf numFmtId="38" fontId="0" fillId="2" borderId="17" xfId="1" applyFont="1" applyFill="1" applyBorder="1" applyAlignment="1">
      <alignment horizontal="left" vertical="center"/>
    </xf>
    <xf numFmtId="38" fontId="0" fillId="2" borderId="22" xfId="1" applyFont="1" applyFill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38" fontId="0" fillId="0" borderId="1" xfId="1" applyFont="1" applyBorder="1" applyAlignment="1">
      <alignment horizontal="left" vertical="center"/>
    </xf>
    <xf numFmtId="38" fontId="0" fillId="0" borderId="5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0F08-9818-41DD-90BD-2751ADABDEFF}">
  <sheetPr>
    <pageSetUpPr fitToPage="1"/>
  </sheetPr>
  <dimension ref="A1:P70"/>
  <sheetViews>
    <sheetView tabSelected="1" workbookViewId="0"/>
  </sheetViews>
  <sheetFormatPr defaultRowHeight="18.75" x14ac:dyDescent="0.4"/>
  <cols>
    <col min="1" max="4" width="5" style="6" customWidth="1"/>
    <col min="5" max="5" width="11" style="6" bestFit="1" customWidth="1"/>
    <col min="6" max="6" width="27.625" style="6" bestFit="1" customWidth="1"/>
    <col min="7" max="8" width="5" style="7" customWidth="1"/>
    <col min="9" max="9" width="5" style="6" customWidth="1"/>
    <col min="10" max="14" width="10.5" style="6" bestFit="1" customWidth="1"/>
    <col min="15" max="15" width="11.625" style="6" bestFit="1" customWidth="1"/>
    <col min="16" max="16384" width="9" style="6"/>
  </cols>
  <sheetData>
    <row r="1" spans="1:15" ht="19.5" thickBot="1" x14ac:dyDescent="0.45">
      <c r="A1" s="5" t="s">
        <v>69</v>
      </c>
      <c r="O1" s="8" t="s">
        <v>64</v>
      </c>
    </row>
    <row r="2" spans="1:15" x14ac:dyDescent="0.4">
      <c r="A2" s="57" t="s">
        <v>0</v>
      </c>
      <c r="B2" s="58"/>
      <c r="C2" s="58"/>
      <c r="D2" s="58"/>
      <c r="E2" s="58"/>
      <c r="F2" s="59"/>
      <c r="G2" s="9" t="s">
        <v>63</v>
      </c>
      <c r="H2" s="9" t="s">
        <v>1</v>
      </c>
      <c r="I2" s="9" t="s">
        <v>2</v>
      </c>
      <c r="J2" s="9" t="s">
        <v>54</v>
      </c>
      <c r="K2" s="9" t="s">
        <v>55</v>
      </c>
      <c r="L2" s="9" t="s">
        <v>56</v>
      </c>
      <c r="M2" s="9" t="s">
        <v>57</v>
      </c>
      <c r="N2" s="9" t="s">
        <v>58</v>
      </c>
      <c r="O2" s="10" t="s">
        <v>53</v>
      </c>
    </row>
    <row r="3" spans="1:15" x14ac:dyDescent="0.4">
      <c r="A3" s="80" t="s">
        <v>3</v>
      </c>
      <c r="B3" s="81"/>
      <c r="C3" s="81"/>
      <c r="D3" s="81"/>
      <c r="E3" s="81"/>
      <c r="F3" s="81"/>
      <c r="G3" s="11"/>
      <c r="H3" s="11"/>
      <c r="I3" s="11"/>
      <c r="J3" s="11"/>
      <c r="K3" s="11"/>
      <c r="L3" s="11"/>
      <c r="M3" s="11"/>
      <c r="N3" s="11"/>
      <c r="O3" s="12"/>
    </row>
    <row r="4" spans="1:15" x14ac:dyDescent="0.4">
      <c r="A4" s="13"/>
      <c r="B4" s="14" t="s">
        <v>4</v>
      </c>
      <c r="C4" s="15"/>
      <c r="D4" s="16"/>
      <c r="E4" s="16"/>
      <c r="F4" s="16"/>
      <c r="G4" s="11"/>
      <c r="H4" s="11"/>
      <c r="I4" s="11"/>
      <c r="J4" s="11"/>
      <c r="K4" s="11"/>
      <c r="L4" s="11"/>
      <c r="M4" s="11"/>
      <c r="N4" s="11"/>
      <c r="O4" s="12"/>
    </row>
    <row r="5" spans="1:15" x14ac:dyDescent="0.4">
      <c r="A5" s="13"/>
      <c r="B5" s="17"/>
      <c r="C5" s="14" t="s">
        <v>48</v>
      </c>
      <c r="D5" s="15"/>
      <c r="E5" s="16"/>
      <c r="F5" s="16"/>
      <c r="G5" s="11"/>
      <c r="H5" s="11"/>
      <c r="I5" s="11"/>
      <c r="J5" s="11"/>
      <c r="K5" s="11"/>
      <c r="L5" s="11"/>
      <c r="M5" s="11"/>
      <c r="N5" s="11"/>
      <c r="O5" s="12"/>
    </row>
    <row r="6" spans="1:15" x14ac:dyDescent="0.4">
      <c r="A6" s="13"/>
      <c r="B6" s="17"/>
      <c r="C6" s="18"/>
      <c r="D6" s="19" t="s">
        <v>11</v>
      </c>
      <c r="E6" s="16"/>
      <c r="F6" s="16"/>
      <c r="G6" s="11"/>
      <c r="H6" s="11"/>
      <c r="I6" s="11"/>
      <c r="J6" s="11"/>
      <c r="K6" s="11"/>
      <c r="L6" s="11"/>
      <c r="M6" s="11"/>
      <c r="N6" s="11"/>
      <c r="O6" s="12"/>
    </row>
    <row r="7" spans="1:15" x14ac:dyDescent="0.4">
      <c r="A7" s="20"/>
      <c r="B7" s="18"/>
      <c r="C7" s="21"/>
      <c r="D7" s="18"/>
      <c r="E7" s="63" t="s">
        <v>5</v>
      </c>
      <c r="F7" s="64"/>
      <c r="G7" s="22" t="s">
        <v>45</v>
      </c>
      <c r="H7" s="23" t="s">
        <v>59</v>
      </c>
      <c r="I7" s="22">
        <v>1</v>
      </c>
      <c r="J7" s="1"/>
      <c r="K7" s="1"/>
      <c r="L7" s="1"/>
      <c r="M7" s="1"/>
      <c r="N7" s="1"/>
      <c r="O7" s="2">
        <f t="shared" ref="O7:O19" si="0">SUM(J7:N7)</f>
        <v>0</v>
      </c>
    </row>
    <row r="8" spans="1:15" x14ac:dyDescent="0.4">
      <c r="A8" s="24"/>
      <c r="B8" s="18"/>
      <c r="C8" s="18"/>
      <c r="D8" s="18"/>
      <c r="E8" s="63" t="s">
        <v>6</v>
      </c>
      <c r="F8" s="64"/>
      <c r="G8" s="22" t="s">
        <v>45</v>
      </c>
      <c r="H8" s="23" t="s">
        <v>59</v>
      </c>
      <c r="I8" s="22">
        <v>1</v>
      </c>
      <c r="J8" s="1"/>
      <c r="K8" s="1"/>
      <c r="L8" s="1"/>
      <c r="M8" s="1"/>
      <c r="N8" s="1"/>
      <c r="O8" s="2">
        <f t="shared" si="0"/>
        <v>0</v>
      </c>
    </row>
    <row r="9" spans="1:15" x14ac:dyDescent="0.4">
      <c r="A9" s="24"/>
      <c r="B9" s="18"/>
      <c r="C9" s="18"/>
      <c r="D9" s="18"/>
      <c r="E9" s="63" t="s">
        <v>7</v>
      </c>
      <c r="F9" s="64"/>
      <c r="G9" s="22" t="s">
        <v>45</v>
      </c>
      <c r="H9" s="23" t="s">
        <v>59</v>
      </c>
      <c r="I9" s="22">
        <v>1</v>
      </c>
      <c r="J9" s="1"/>
      <c r="K9" s="1"/>
      <c r="L9" s="1"/>
      <c r="M9" s="1"/>
      <c r="N9" s="1"/>
      <c r="O9" s="2">
        <f t="shared" si="0"/>
        <v>0</v>
      </c>
    </row>
    <row r="10" spans="1:15" x14ac:dyDescent="0.4">
      <c r="A10" s="24"/>
      <c r="B10" s="18"/>
      <c r="C10" s="18"/>
      <c r="D10" s="18"/>
      <c r="E10" s="63" t="s">
        <v>8</v>
      </c>
      <c r="F10" s="64"/>
      <c r="G10" s="22" t="s">
        <v>45</v>
      </c>
      <c r="H10" s="23" t="s">
        <v>59</v>
      </c>
      <c r="I10" s="22">
        <v>1</v>
      </c>
      <c r="J10" s="1"/>
      <c r="K10" s="1"/>
      <c r="L10" s="1"/>
      <c r="M10" s="1"/>
      <c r="N10" s="1"/>
      <c r="O10" s="2">
        <f t="shared" si="0"/>
        <v>0</v>
      </c>
    </row>
    <row r="11" spans="1:15" x14ac:dyDescent="0.4">
      <c r="A11" s="24"/>
      <c r="B11" s="18"/>
      <c r="C11" s="18"/>
      <c r="D11" s="18"/>
      <c r="E11" s="63" t="s">
        <v>9</v>
      </c>
      <c r="F11" s="64"/>
      <c r="G11" s="22" t="s">
        <v>45</v>
      </c>
      <c r="H11" s="23" t="s">
        <v>59</v>
      </c>
      <c r="I11" s="22">
        <v>1</v>
      </c>
      <c r="J11" s="1"/>
      <c r="K11" s="1"/>
      <c r="L11" s="1"/>
      <c r="M11" s="1"/>
      <c r="N11" s="1"/>
      <c r="O11" s="2">
        <f t="shared" si="0"/>
        <v>0</v>
      </c>
    </row>
    <row r="12" spans="1:15" x14ac:dyDescent="0.4">
      <c r="A12" s="24"/>
      <c r="B12" s="18"/>
      <c r="C12" s="18"/>
      <c r="D12" s="25"/>
      <c r="E12" s="63" t="s">
        <v>10</v>
      </c>
      <c r="F12" s="64"/>
      <c r="G12" s="22" t="s">
        <v>45</v>
      </c>
      <c r="H12" s="23" t="s">
        <v>59</v>
      </c>
      <c r="I12" s="22">
        <v>1</v>
      </c>
      <c r="J12" s="1"/>
      <c r="K12" s="1"/>
      <c r="L12" s="1"/>
      <c r="M12" s="1"/>
      <c r="N12" s="1"/>
      <c r="O12" s="2">
        <f t="shared" si="0"/>
        <v>0</v>
      </c>
    </row>
    <row r="13" spans="1:15" x14ac:dyDescent="0.4">
      <c r="A13" s="24"/>
      <c r="B13" s="18"/>
      <c r="C13" s="18"/>
      <c r="D13" s="19" t="s">
        <v>12</v>
      </c>
      <c r="E13" s="26"/>
      <c r="F13" s="15"/>
      <c r="G13" s="11"/>
      <c r="H13" s="27"/>
      <c r="I13" s="11"/>
      <c r="J13" s="28"/>
      <c r="K13" s="28"/>
      <c r="L13" s="28"/>
      <c r="M13" s="28"/>
      <c r="N13" s="28"/>
      <c r="O13" s="29"/>
    </row>
    <row r="14" spans="1:15" x14ac:dyDescent="0.4">
      <c r="A14" s="24"/>
      <c r="B14" s="18"/>
      <c r="C14" s="18"/>
      <c r="D14" s="21"/>
      <c r="E14" s="63" t="s">
        <v>5</v>
      </c>
      <c r="F14" s="64"/>
      <c r="G14" s="22" t="s">
        <v>45</v>
      </c>
      <c r="H14" s="23" t="s">
        <v>59</v>
      </c>
      <c r="I14" s="22">
        <v>1</v>
      </c>
      <c r="J14" s="1"/>
      <c r="K14" s="1"/>
      <c r="L14" s="1"/>
      <c r="M14" s="1"/>
      <c r="N14" s="1"/>
      <c r="O14" s="2">
        <f t="shared" si="0"/>
        <v>0</v>
      </c>
    </row>
    <row r="15" spans="1:15" x14ac:dyDescent="0.4">
      <c r="A15" s="24"/>
      <c r="B15" s="18"/>
      <c r="C15" s="18"/>
      <c r="D15" s="25"/>
      <c r="E15" s="63" t="s">
        <v>6</v>
      </c>
      <c r="F15" s="64"/>
      <c r="G15" s="22" t="s">
        <v>45</v>
      </c>
      <c r="H15" s="23" t="s">
        <v>59</v>
      </c>
      <c r="I15" s="22">
        <v>1</v>
      </c>
      <c r="J15" s="1"/>
      <c r="K15" s="1"/>
      <c r="L15" s="1"/>
      <c r="M15" s="1"/>
      <c r="N15" s="1"/>
      <c r="O15" s="2">
        <f t="shared" si="0"/>
        <v>0</v>
      </c>
    </row>
    <row r="16" spans="1:15" x14ac:dyDescent="0.4">
      <c r="A16" s="24"/>
      <c r="B16" s="18"/>
      <c r="C16" s="18"/>
      <c r="D16" s="19" t="s">
        <v>13</v>
      </c>
      <c r="E16" s="26"/>
      <c r="F16" s="15"/>
      <c r="G16" s="11"/>
      <c r="H16" s="27"/>
      <c r="I16" s="11"/>
      <c r="J16" s="28"/>
      <c r="K16" s="28"/>
      <c r="L16" s="28"/>
      <c r="M16" s="28"/>
      <c r="N16" s="28"/>
      <c r="O16" s="29"/>
    </row>
    <row r="17" spans="1:15" x14ac:dyDescent="0.4">
      <c r="A17" s="24"/>
      <c r="B17" s="18"/>
      <c r="C17" s="18"/>
      <c r="D17" s="21"/>
      <c r="E17" s="63" t="s">
        <v>14</v>
      </c>
      <c r="F17" s="64"/>
      <c r="G17" s="22" t="s">
        <v>45</v>
      </c>
      <c r="H17" s="23" t="s">
        <v>59</v>
      </c>
      <c r="I17" s="22">
        <v>1</v>
      </c>
      <c r="J17" s="1"/>
      <c r="K17" s="1"/>
      <c r="L17" s="1"/>
      <c r="M17" s="1"/>
      <c r="N17" s="1"/>
      <c r="O17" s="2">
        <f t="shared" si="0"/>
        <v>0</v>
      </c>
    </row>
    <row r="18" spans="1:15" x14ac:dyDescent="0.4">
      <c r="A18" s="24"/>
      <c r="B18" s="18"/>
      <c r="C18" s="18"/>
      <c r="D18" s="18"/>
      <c r="E18" s="63" t="s">
        <v>84</v>
      </c>
      <c r="F18" s="64"/>
      <c r="G18" s="22" t="s">
        <v>45</v>
      </c>
      <c r="H18" s="23" t="s">
        <v>59</v>
      </c>
      <c r="I18" s="22">
        <v>1</v>
      </c>
      <c r="J18" s="1"/>
      <c r="K18" s="1"/>
      <c r="L18" s="1"/>
      <c r="M18" s="1"/>
      <c r="N18" s="1"/>
      <c r="O18" s="2">
        <f t="shared" si="0"/>
        <v>0</v>
      </c>
    </row>
    <row r="19" spans="1:15" x14ac:dyDescent="0.4">
      <c r="A19" s="24"/>
      <c r="B19" s="18"/>
      <c r="C19" s="18"/>
      <c r="D19" s="25"/>
      <c r="E19" s="63" t="s">
        <v>85</v>
      </c>
      <c r="F19" s="64"/>
      <c r="G19" s="22" t="s">
        <v>45</v>
      </c>
      <c r="H19" s="23" t="s">
        <v>59</v>
      </c>
      <c r="I19" s="22">
        <v>1</v>
      </c>
      <c r="J19" s="1"/>
      <c r="K19" s="1"/>
      <c r="L19" s="1"/>
      <c r="M19" s="1"/>
      <c r="N19" s="1"/>
      <c r="O19" s="2">
        <f t="shared" si="0"/>
        <v>0</v>
      </c>
    </row>
    <row r="20" spans="1:15" x14ac:dyDescent="0.4">
      <c r="A20" s="24"/>
      <c r="B20" s="18"/>
      <c r="C20" s="18"/>
      <c r="D20" s="30" t="s">
        <v>60</v>
      </c>
      <c r="E20" s="31"/>
      <c r="F20" s="31"/>
      <c r="G20" s="32"/>
      <c r="H20" s="32"/>
      <c r="I20" s="33"/>
      <c r="J20" s="34">
        <f>SUM(J7:J12,J14:J15,J17:J19)</f>
        <v>0</v>
      </c>
      <c r="K20" s="34">
        <f t="shared" ref="K20:O20" si="1">SUM(K7:K12,K14:K15,K17:K19)</f>
        <v>0</v>
      </c>
      <c r="L20" s="34">
        <f t="shared" si="1"/>
        <v>0</v>
      </c>
      <c r="M20" s="34">
        <f t="shared" si="1"/>
        <v>0</v>
      </c>
      <c r="N20" s="34">
        <f t="shared" si="1"/>
        <v>0</v>
      </c>
      <c r="O20" s="55">
        <f t="shared" si="1"/>
        <v>0</v>
      </c>
    </row>
    <row r="21" spans="1:15" x14ac:dyDescent="0.4">
      <c r="A21" s="24"/>
      <c r="B21" s="18"/>
      <c r="C21" s="14" t="s">
        <v>15</v>
      </c>
      <c r="D21" s="28"/>
      <c r="E21" s="35"/>
      <c r="F21" s="28"/>
      <c r="G21" s="11"/>
      <c r="H21" s="11"/>
      <c r="I21" s="28"/>
      <c r="J21" s="28"/>
      <c r="K21" s="28"/>
      <c r="L21" s="28"/>
      <c r="M21" s="28"/>
      <c r="N21" s="28"/>
      <c r="O21" s="29"/>
    </row>
    <row r="22" spans="1:15" x14ac:dyDescent="0.4">
      <c r="A22" s="24"/>
      <c r="B22" s="18"/>
      <c r="C22" s="21"/>
      <c r="D22" s="19" t="s">
        <v>79</v>
      </c>
      <c r="E22" s="36"/>
      <c r="F22" s="37"/>
      <c r="G22" s="11"/>
      <c r="H22" s="27"/>
      <c r="I22" s="11"/>
      <c r="J22" s="28"/>
      <c r="K22" s="28"/>
      <c r="L22" s="28"/>
      <c r="M22" s="28"/>
      <c r="N22" s="28"/>
      <c r="O22" s="29"/>
    </row>
    <row r="23" spans="1:15" x14ac:dyDescent="0.4">
      <c r="A23" s="24"/>
      <c r="B23" s="18"/>
      <c r="C23" s="18"/>
      <c r="D23" s="21"/>
      <c r="E23" s="18" t="s">
        <v>16</v>
      </c>
      <c r="F23" s="38" t="s">
        <v>21</v>
      </c>
      <c r="G23" s="22" t="s">
        <v>45</v>
      </c>
      <c r="H23" s="23" t="s">
        <v>59</v>
      </c>
      <c r="I23" s="22">
        <v>1</v>
      </c>
      <c r="J23" s="1"/>
      <c r="K23" s="1"/>
      <c r="L23" s="1"/>
      <c r="M23" s="1"/>
      <c r="N23" s="1"/>
      <c r="O23" s="2">
        <f>SUM(J23:N23)</f>
        <v>0</v>
      </c>
    </row>
    <row r="24" spans="1:15" x14ac:dyDescent="0.4">
      <c r="A24" s="24"/>
      <c r="B24" s="18"/>
      <c r="C24" s="18"/>
      <c r="D24" s="39"/>
      <c r="E24" s="18"/>
      <c r="F24" s="40" t="s">
        <v>22</v>
      </c>
      <c r="G24" s="22" t="s">
        <v>45</v>
      </c>
      <c r="H24" s="23" t="s">
        <v>59</v>
      </c>
      <c r="I24" s="22">
        <v>1</v>
      </c>
      <c r="J24" s="1"/>
      <c r="K24" s="1"/>
      <c r="L24" s="1"/>
      <c r="M24" s="1"/>
      <c r="N24" s="1"/>
      <c r="O24" s="2">
        <f t="shared" ref="O24:O59" si="2">SUM(J24:N24)</f>
        <v>0</v>
      </c>
    </row>
    <row r="25" spans="1:15" x14ac:dyDescent="0.4">
      <c r="A25" s="24"/>
      <c r="B25" s="18"/>
      <c r="C25" s="18"/>
      <c r="D25" s="39"/>
      <c r="E25" s="18"/>
      <c r="F25" s="40" t="s">
        <v>23</v>
      </c>
      <c r="G25" s="22" t="s">
        <v>45</v>
      </c>
      <c r="H25" s="23" t="s">
        <v>59</v>
      </c>
      <c r="I25" s="22">
        <v>1</v>
      </c>
      <c r="J25" s="1"/>
      <c r="K25" s="1"/>
      <c r="L25" s="1"/>
      <c r="M25" s="1"/>
      <c r="N25" s="1"/>
      <c r="O25" s="2">
        <f t="shared" si="2"/>
        <v>0</v>
      </c>
    </row>
    <row r="26" spans="1:15" x14ac:dyDescent="0.4">
      <c r="A26" s="24"/>
      <c r="B26" s="18"/>
      <c r="C26" s="18"/>
      <c r="D26" s="39"/>
      <c r="E26" s="18"/>
      <c r="F26" s="40" t="s">
        <v>24</v>
      </c>
      <c r="G26" s="22" t="s">
        <v>45</v>
      </c>
      <c r="H26" s="23" t="s">
        <v>59</v>
      </c>
      <c r="I26" s="22">
        <v>1</v>
      </c>
      <c r="J26" s="1"/>
      <c r="K26" s="1"/>
      <c r="L26" s="1"/>
      <c r="M26" s="1"/>
      <c r="N26" s="1"/>
      <c r="O26" s="2">
        <f t="shared" si="2"/>
        <v>0</v>
      </c>
    </row>
    <row r="27" spans="1:15" x14ac:dyDescent="0.4">
      <c r="A27" s="24"/>
      <c r="B27" s="18"/>
      <c r="C27" s="18"/>
      <c r="D27" s="39"/>
      <c r="E27" s="18"/>
      <c r="F27" s="40" t="s">
        <v>25</v>
      </c>
      <c r="G27" s="22" t="s">
        <v>45</v>
      </c>
      <c r="H27" s="23" t="s">
        <v>59</v>
      </c>
      <c r="I27" s="22">
        <v>1</v>
      </c>
      <c r="J27" s="1"/>
      <c r="K27" s="1"/>
      <c r="L27" s="1"/>
      <c r="M27" s="1"/>
      <c r="N27" s="1"/>
      <c r="O27" s="2">
        <f t="shared" si="2"/>
        <v>0</v>
      </c>
    </row>
    <row r="28" spans="1:15" x14ac:dyDescent="0.4">
      <c r="A28" s="24"/>
      <c r="B28" s="18"/>
      <c r="C28" s="18"/>
      <c r="D28" s="39"/>
      <c r="E28" s="18"/>
      <c r="F28" s="40" t="s">
        <v>26</v>
      </c>
      <c r="G28" s="22" t="s">
        <v>45</v>
      </c>
      <c r="H28" s="23" t="s">
        <v>59</v>
      </c>
      <c r="I28" s="22">
        <v>1</v>
      </c>
      <c r="J28" s="1"/>
      <c r="K28" s="1"/>
      <c r="L28" s="1"/>
      <c r="M28" s="1"/>
      <c r="N28" s="1"/>
      <c r="O28" s="2">
        <f t="shared" si="2"/>
        <v>0</v>
      </c>
    </row>
    <row r="29" spans="1:15" x14ac:dyDescent="0.4">
      <c r="A29" s="24"/>
      <c r="B29" s="18"/>
      <c r="C29" s="18"/>
      <c r="D29" s="39"/>
      <c r="E29" s="25"/>
      <c r="F29" s="40" t="s">
        <v>27</v>
      </c>
      <c r="G29" s="22" t="s">
        <v>45</v>
      </c>
      <c r="H29" s="23" t="s">
        <v>59</v>
      </c>
      <c r="I29" s="22">
        <v>1</v>
      </c>
      <c r="J29" s="1"/>
      <c r="K29" s="1"/>
      <c r="L29" s="1"/>
      <c r="M29" s="1"/>
      <c r="N29" s="1"/>
      <c r="O29" s="2">
        <f t="shared" si="2"/>
        <v>0</v>
      </c>
    </row>
    <row r="30" spans="1:15" x14ac:dyDescent="0.4">
      <c r="A30" s="24"/>
      <c r="B30" s="18"/>
      <c r="C30" s="18"/>
      <c r="D30" s="39"/>
      <c r="E30" s="19" t="s">
        <v>17</v>
      </c>
      <c r="F30" s="40" t="s">
        <v>28</v>
      </c>
      <c r="G30" s="22" t="s">
        <v>46</v>
      </c>
      <c r="H30" s="23" t="s">
        <v>59</v>
      </c>
      <c r="I30" s="22">
        <v>1</v>
      </c>
      <c r="J30" s="1"/>
      <c r="K30" s="1"/>
      <c r="L30" s="1"/>
      <c r="M30" s="1"/>
      <c r="N30" s="1"/>
      <c r="O30" s="2">
        <f t="shared" si="2"/>
        <v>0</v>
      </c>
    </row>
    <row r="31" spans="1:15" x14ac:dyDescent="0.4">
      <c r="A31" s="24"/>
      <c r="B31" s="18"/>
      <c r="C31" s="18"/>
      <c r="D31" s="39"/>
      <c r="E31" s="18"/>
      <c r="F31" s="40" t="s">
        <v>29</v>
      </c>
      <c r="G31" s="22" t="s">
        <v>46</v>
      </c>
      <c r="H31" s="23" t="s">
        <v>59</v>
      </c>
      <c r="I31" s="22">
        <v>1</v>
      </c>
      <c r="J31" s="1"/>
      <c r="K31" s="1"/>
      <c r="L31" s="1"/>
      <c r="M31" s="1"/>
      <c r="N31" s="1"/>
      <c r="O31" s="2">
        <f t="shared" si="2"/>
        <v>0</v>
      </c>
    </row>
    <row r="32" spans="1:15" x14ac:dyDescent="0.4">
      <c r="A32" s="24"/>
      <c r="B32" s="18"/>
      <c r="C32" s="18"/>
      <c r="D32" s="39"/>
      <c r="E32" s="18"/>
      <c r="F32" s="40" t="s">
        <v>78</v>
      </c>
      <c r="G32" s="22" t="s">
        <v>46</v>
      </c>
      <c r="H32" s="23" t="s">
        <v>59</v>
      </c>
      <c r="I32" s="22">
        <v>1</v>
      </c>
      <c r="J32" s="1"/>
      <c r="K32" s="1"/>
      <c r="L32" s="1"/>
      <c r="M32" s="1"/>
      <c r="N32" s="1"/>
      <c r="O32" s="2">
        <f t="shared" si="2"/>
        <v>0</v>
      </c>
    </row>
    <row r="33" spans="1:15" x14ac:dyDescent="0.4">
      <c r="A33" s="24"/>
      <c r="B33" s="18"/>
      <c r="C33" s="18"/>
      <c r="D33" s="39"/>
      <c r="E33" s="18"/>
      <c r="F33" s="40" t="s">
        <v>30</v>
      </c>
      <c r="G33" s="22" t="s">
        <v>45</v>
      </c>
      <c r="H33" s="23" t="s">
        <v>59</v>
      </c>
      <c r="I33" s="22">
        <v>1</v>
      </c>
      <c r="J33" s="1"/>
      <c r="K33" s="1"/>
      <c r="L33" s="1"/>
      <c r="M33" s="1"/>
      <c r="N33" s="1"/>
      <c r="O33" s="2">
        <f t="shared" si="2"/>
        <v>0</v>
      </c>
    </row>
    <row r="34" spans="1:15" x14ac:dyDescent="0.4">
      <c r="A34" s="24"/>
      <c r="B34" s="18"/>
      <c r="C34" s="18"/>
      <c r="D34" s="39"/>
      <c r="E34" s="18"/>
      <c r="F34" s="40" t="s">
        <v>31</v>
      </c>
      <c r="G34" s="22" t="s">
        <v>45</v>
      </c>
      <c r="H34" s="23" t="s">
        <v>59</v>
      </c>
      <c r="I34" s="22">
        <v>1</v>
      </c>
      <c r="J34" s="1"/>
      <c r="K34" s="1"/>
      <c r="L34" s="1"/>
      <c r="M34" s="1"/>
      <c r="N34" s="1"/>
      <c r="O34" s="2">
        <f t="shared" si="2"/>
        <v>0</v>
      </c>
    </row>
    <row r="35" spans="1:15" x14ac:dyDescent="0.4">
      <c r="A35" s="24"/>
      <c r="B35" s="18"/>
      <c r="C35" s="18"/>
      <c r="D35" s="39"/>
      <c r="E35" s="18"/>
      <c r="F35" s="40" t="s">
        <v>32</v>
      </c>
      <c r="G35" s="22" t="s">
        <v>45</v>
      </c>
      <c r="H35" s="23" t="s">
        <v>59</v>
      </c>
      <c r="I35" s="22">
        <v>1</v>
      </c>
      <c r="J35" s="1"/>
      <c r="K35" s="1"/>
      <c r="L35" s="1"/>
      <c r="M35" s="1"/>
      <c r="N35" s="1"/>
      <c r="O35" s="2">
        <f t="shared" si="2"/>
        <v>0</v>
      </c>
    </row>
    <row r="36" spans="1:15" x14ac:dyDescent="0.4">
      <c r="A36" s="24"/>
      <c r="B36" s="18"/>
      <c r="C36" s="18"/>
      <c r="D36" s="39"/>
      <c r="E36" s="18"/>
      <c r="F36" s="40" t="s">
        <v>33</v>
      </c>
      <c r="G36" s="22" t="s">
        <v>45</v>
      </c>
      <c r="H36" s="23" t="s">
        <v>59</v>
      </c>
      <c r="I36" s="22">
        <v>1</v>
      </c>
      <c r="J36" s="1"/>
      <c r="K36" s="1"/>
      <c r="L36" s="1"/>
      <c r="M36" s="1"/>
      <c r="N36" s="1"/>
      <c r="O36" s="2">
        <f t="shared" si="2"/>
        <v>0</v>
      </c>
    </row>
    <row r="37" spans="1:15" x14ac:dyDescent="0.4">
      <c r="A37" s="24"/>
      <c r="B37" s="18"/>
      <c r="C37" s="18"/>
      <c r="D37" s="39"/>
      <c r="E37" s="18"/>
      <c r="F37" s="40" t="s">
        <v>34</v>
      </c>
      <c r="G37" s="22" t="s">
        <v>45</v>
      </c>
      <c r="H37" s="23" t="s">
        <v>59</v>
      </c>
      <c r="I37" s="22">
        <v>1</v>
      </c>
      <c r="J37" s="1"/>
      <c r="K37" s="1"/>
      <c r="L37" s="1"/>
      <c r="M37" s="1"/>
      <c r="N37" s="1"/>
      <c r="O37" s="2">
        <f t="shared" si="2"/>
        <v>0</v>
      </c>
    </row>
    <row r="38" spans="1:15" x14ac:dyDescent="0.4">
      <c r="A38" s="24"/>
      <c r="B38" s="18"/>
      <c r="C38" s="18"/>
      <c r="D38" s="39"/>
      <c r="E38" s="19" t="s">
        <v>18</v>
      </c>
      <c r="F38" s="40" t="s">
        <v>35</v>
      </c>
      <c r="G38" s="22" t="s">
        <v>45</v>
      </c>
      <c r="H38" s="23" t="s">
        <v>59</v>
      </c>
      <c r="I38" s="22">
        <v>1</v>
      </c>
      <c r="J38" s="1"/>
      <c r="K38" s="1"/>
      <c r="L38" s="1"/>
      <c r="M38" s="1"/>
      <c r="N38" s="1"/>
      <c r="O38" s="2">
        <f t="shared" si="2"/>
        <v>0</v>
      </c>
    </row>
    <row r="39" spans="1:15" x14ac:dyDescent="0.4">
      <c r="A39" s="24"/>
      <c r="B39" s="18"/>
      <c r="C39" s="18"/>
      <c r="D39" s="39"/>
      <c r="E39" s="18"/>
      <c r="F39" s="40" t="s">
        <v>36</v>
      </c>
      <c r="G39" s="22" t="s">
        <v>45</v>
      </c>
      <c r="H39" s="23" t="s">
        <v>59</v>
      </c>
      <c r="I39" s="22">
        <v>1</v>
      </c>
      <c r="J39" s="1"/>
      <c r="K39" s="1"/>
      <c r="L39" s="1"/>
      <c r="M39" s="1"/>
      <c r="N39" s="1"/>
      <c r="O39" s="2">
        <f t="shared" si="2"/>
        <v>0</v>
      </c>
    </row>
    <row r="40" spans="1:15" x14ac:dyDescent="0.4">
      <c r="A40" s="24"/>
      <c r="B40" s="18"/>
      <c r="C40" s="18"/>
      <c r="D40" s="39"/>
      <c r="E40" s="18"/>
      <c r="F40" s="40" t="s">
        <v>37</v>
      </c>
      <c r="G40" s="22" t="s">
        <v>45</v>
      </c>
      <c r="H40" s="23" t="s">
        <v>59</v>
      </c>
      <c r="I40" s="22">
        <v>1</v>
      </c>
      <c r="J40" s="1"/>
      <c r="K40" s="1"/>
      <c r="L40" s="1"/>
      <c r="M40" s="1"/>
      <c r="N40" s="1"/>
      <c r="O40" s="2">
        <f t="shared" si="2"/>
        <v>0</v>
      </c>
    </row>
    <row r="41" spans="1:15" x14ac:dyDescent="0.4">
      <c r="A41" s="24"/>
      <c r="B41" s="18"/>
      <c r="C41" s="18"/>
      <c r="D41" s="39"/>
      <c r="E41" s="18"/>
      <c r="F41" s="40" t="s">
        <v>38</v>
      </c>
      <c r="G41" s="22" t="s">
        <v>45</v>
      </c>
      <c r="H41" s="23" t="s">
        <v>59</v>
      </c>
      <c r="I41" s="22">
        <v>1</v>
      </c>
      <c r="J41" s="1"/>
      <c r="K41" s="1"/>
      <c r="L41" s="1"/>
      <c r="M41" s="1"/>
      <c r="N41" s="1"/>
      <c r="O41" s="2">
        <f t="shared" si="2"/>
        <v>0</v>
      </c>
    </row>
    <row r="42" spans="1:15" x14ac:dyDescent="0.4">
      <c r="A42" s="24"/>
      <c r="B42" s="18"/>
      <c r="C42" s="18"/>
      <c r="D42" s="39"/>
      <c r="E42" s="19" t="s">
        <v>19</v>
      </c>
      <c r="F42" s="40" t="s">
        <v>41</v>
      </c>
      <c r="G42" s="22" t="s">
        <v>45</v>
      </c>
      <c r="H42" s="23" t="s">
        <v>59</v>
      </c>
      <c r="I42" s="22">
        <v>1</v>
      </c>
      <c r="J42" s="1"/>
      <c r="K42" s="1"/>
      <c r="L42" s="1"/>
      <c r="M42" s="1"/>
      <c r="N42" s="1"/>
      <c r="O42" s="2">
        <f t="shared" si="2"/>
        <v>0</v>
      </c>
    </row>
    <row r="43" spans="1:15" x14ac:dyDescent="0.4">
      <c r="A43" s="24"/>
      <c r="B43" s="18"/>
      <c r="C43" s="18"/>
      <c r="D43" s="39"/>
      <c r="E43" s="18"/>
      <c r="F43" s="40" t="s">
        <v>40</v>
      </c>
      <c r="G43" s="22" t="s">
        <v>47</v>
      </c>
      <c r="H43" s="23" t="s">
        <v>59</v>
      </c>
      <c r="I43" s="22">
        <v>1</v>
      </c>
      <c r="J43" s="1"/>
      <c r="K43" s="1"/>
      <c r="L43" s="1"/>
      <c r="M43" s="1"/>
      <c r="N43" s="1"/>
      <c r="O43" s="2">
        <f t="shared" si="2"/>
        <v>0</v>
      </c>
    </row>
    <row r="44" spans="1:15" x14ac:dyDescent="0.4">
      <c r="A44" s="24"/>
      <c r="B44" s="18"/>
      <c r="C44" s="18"/>
      <c r="D44" s="39"/>
      <c r="E44" s="18"/>
      <c r="F44" s="1" t="s">
        <v>39</v>
      </c>
      <c r="G44" s="22" t="s">
        <v>45</v>
      </c>
      <c r="H44" s="23" t="s">
        <v>59</v>
      </c>
      <c r="I44" s="22">
        <v>1</v>
      </c>
      <c r="J44" s="1"/>
      <c r="K44" s="1"/>
      <c r="L44" s="1"/>
      <c r="M44" s="1"/>
      <c r="N44" s="1"/>
      <c r="O44" s="2">
        <f t="shared" si="2"/>
        <v>0</v>
      </c>
    </row>
    <row r="45" spans="1:15" x14ac:dyDescent="0.4">
      <c r="A45" s="24"/>
      <c r="B45" s="18"/>
      <c r="C45" s="18"/>
      <c r="D45" s="39"/>
      <c r="E45" s="18"/>
      <c r="F45" s="40" t="s">
        <v>42</v>
      </c>
      <c r="G45" s="22" t="s">
        <v>45</v>
      </c>
      <c r="H45" s="23" t="s">
        <v>59</v>
      </c>
      <c r="I45" s="22">
        <v>1</v>
      </c>
      <c r="J45" s="1"/>
      <c r="K45" s="1"/>
      <c r="L45" s="1"/>
      <c r="M45" s="1"/>
      <c r="N45" s="1"/>
      <c r="O45" s="2">
        <f t="shared" si="2"/>
        <v>0</v>
      </c>
    </row>
    <row r="46" spans="1:15" x14ac:dyDescent="0.4">
      <c r="A46" s="24"/>
      <c r="B46" s="18"/>
      <c r="C46" s="18"/>
      <c r="D46" s="39"/>
      <c r="E46" s="18"/>
      <c r="F46" s="40" t="s">
        <v>43</v>
      </c>
      <c r="G46" s="22" t="s">
        <v>45</v>
      </c>
      <c r="H46" s="23" t="s">
        <v>59</v>
      </c>
      <c r="I46" s="22">
        <v>1</v>
      </c>
      <c r="J46" s="1"/>
      <c r="K46" s="1"/>
      <c r="L46" s="1"/>
      <c r="M46" s="1"/>
      <c r="N46" s="1"/>
      <c r="O46" s="2">
        <f t="shared" si="2"/>
        <v>0</v>
      </c>
    </row>
    <row r="47" spans="1:15" x14ac:dyDescent="0.4">
      <c r="A47" s="24"/>
      <c r="B47" s="18"/>
      <c r="C47" s="18"/>
      <c r="D47" s="39"/>
      <c r="E47" s="18"/>
      <c r="F47" s="40" t="s">
        <v>44</v>
      </c>
      <c r="G47" s="22" t="s">
        <v>45</v>
      </c>
      <c r="H47" s="23" t="s">
        <v>59</v>
      </c>
      <c r="I47" s="22">
        <v>1</v>
      </c>
      <c r="J47" s="1"/>
      <c r="K47" s="1"/>
      <c r="L47" s="1"/>
      <c r="M47" s="1"/>
      <c r="N47" s="1"/>
      <c r="O47" s="2">
        <f t="shared" si="2"/>
        <v>0</v>
      </c>
    </row>
    <row r="48" spans="1:15" x14ac:dyDescent="0.4">
      <c r="A48" s="24"/>
      <c r="B48" s="18"/>
      <c r="C48" s="18"/>
      <c r="D48" s="39"/>
      <c r="E48" s="19" t="s">
        <v>20</v>
      </c>
      <c r="F48" s="40" t="s">
        <v>74</v>
      </c>
      <c r="G48" s="22" t="s">
        <v>45</v>
      </c>
      <c r="H48" s="23" t="s">
        <v>59</v>
      </c>
      <c r="I48" s="22">
        <v>1</v>
      </c>
      <c r="J48" s="1"/>
      <c r="K48" s="1"/>
      <c r="L48" s="1"/>
      <c r="M48" s="1"/>
      <c r="N48" s="1"/>
      <c r="O48" s="2">
        <f t="shared" si="2"/>
        <v>0</v>
      </c>
    </row>
    <row r="49" spans="1:16" x14ac:dyDescent="0.4">
      <c r="A49" s="24"/>
      <c r="B49" s="18"/>
      <c r="C49" s="18"/>
      <c r="D49" s="39"/>
      <c r="E49" s="18"/>
      <c r="F49" s="40" t="s">
        <v>75</v>
      </c>
      <c r="G49" s="22" t="s">
        <v>45</v>
      </c>
      <c r="H49" s="23" t="s">
        <v>59</v>
      </c>
      <c r="I49" s="22">
        <v>1</v>
      </c>
      <c r="J49" s="1"/>
      <c r="K49" s="1"/>
      <c r="L49" s="1"/>
      <c r="M49" s="1"/>
      <c r="N49" s="1"/>
      <c r="O49" s="2">
        <f t="shared" si="2"/>
        <v>0</v>
      </c>
    </row>
    <row r="50" spans="1:16" x14ac:dyDescent="0.4">
      <c r="A50" s="24"/>
      <c r="B50" s="18"/>
      <c r="C50" s="18"/>
      <c r="D50" s="39"/>
      <c r="E50" s="18"/>
      <c r="F50" s="40" t="s">
        <v>76</v>
      </c>
      <c r="G50" s="22" t="s">
        <v>45</v>
      </c>
      <c r="H50" s="23" t="s">
        <v>59</v>
      </c>
      <c r="I50" s="22">
        <v>1</v>
      </c>
      <c r="J50" s="1"/>
      <c r="K50" s="1"/>
      <c r="L50" s="1"/>
      <c r="M50" s="1"/>
      <c r="N50" s="1"/>
      <c r="O50" s="2">
        <f t="shared" si="2"/>
        <v>0</v>
      </c>
    </row>
    <row r="51" spans="1:16" x14ac:dyDescent="0.4">
      <c r="A51" s="24"/>
      <c r="B51" s="18"/>
      <c r="C51" s="18"/>
      <c r="D51" s="39"/>
      <c r="E51" s="18"/>
      <c r="F51" s="41" t="s">
        <v>77</v>
      </c>
      <c r="G51" s="42" t="s">
        <v>45</v>
      </c>
      <c r="H51" s="23" t="s">
        <v>59</v>
      </c>
      <c r="I51" s="22">
        <v>1</v>
      </c>
      <c r="J51" s="1"/>
      <c r="K51" s="1"/>
      <c r="L51" s="1"/>
      <c r="M51" s="1"/>
      <c r="N51" s="1"/>
      <c r="O51" s="2">
        <f t="shared" si="2"/>
        <v>0</v>
      </c>
    </row>
    <row r="52" spans="1:16" x14ac:dyDescent="0.4">
      <c r="A52" s="24"/>
      <c r="B52" s="18"/>
      <c r="C52" s="18"/>
      <c r="D52" s="37"/>
      <c r="E52" s="82" t="s">
        <v>80</v>
      </c>
      <c r="F52" s="83"/>
      <c r="G52" s="32"/>
      <c r="H52" s="32"/>
      <c r="I52" s="33"/>
      <c r="J52" s="34">
        <f>SUM(J23:J51)</f>
        <v>0</v>
      </c>
      <c r="K52" s="34">
        <f t="shared" ref="K52:O52" si="3">SUM(K23:K51)</f>
        <v>0</v>
      </c>
      <c r="L52" s="34">
        <f t="shared" si="3"/>
        <v>0</v>
      </c>
      <c r="M52" s="34">
        <f t="shared" si="3"/>
        <v>0</v>
      </c>
      <c r="N52" s="34">
        <f t="shared" si="3"/>
        <v>0</v>
      </c>
      <c r="O52" s="55">
        <f t="shared" si="3"/>
        <v>0</v>
      </c>
    </row>
    <row r="53" spans="1:16" x14ac:dyDescent="0.4">
      <c r="A53" s="24"/>
      <c r="B53" s="18"/>
      <c r="C53" s="18"/>
      <c r="D53" s="36" t="s">
        <v>51</v>
      </c>
      <c r="E53" s="28"/>
      <c r="F53" s="40"/>
      <c r="G53" s="43" t="s">
        <v>45</v>
      </c>
      <c r="H53" s="23" t="s">
        <v>59</v>
      </c>
      <c r="I53" s="22">
        <v>1</v>
      </c>
      <c r="J53" s="1"/>
      <c r="K53" s="1"/>
      <c r="L53" s="1"/>
      <c r="M53" s="1"/>
      <c r="N53" s="1"/>
      <c r="O53" s="2">
        <f t="shared" si="2"/>
        <v>0</v>
      </c>
    </row>
    <row r="54" spans="1:16" x14ac:dyDescent="0.4">
      <c r="A54" s="24"/>
      <c r="B54" s="18"/>
      <c r="C54" s="18"/>
      <c r="D54" s="31" t="s">
        <v>61</v>
      </c>
      <c r="E54" s="31"/>
      <c r="F54" s="31"/>
      <c r="G54" s="32"/>
      <c r="H54" s="32"/>
      <c r="I54" s="33"/>
      <c r="J54" s="34">
        <f>SUM(J52:J53)</f>
        <v>0</v>
      </c>
      <c r="K54" s="34">
        <f t="shared" ref="K54:O54" si="4">SUM(K52:K53)</f>
        <v>0</v>
      </c>
      <c r="L54" s="34">
        <f t="shared" si="4"/>
        <v>0</v>
      </c>
      <c r="M54" s="34">
        <f t="shared" si="4"/>
        <v>0</v>
      </c>
      <c r="N54" s="34">
        <f t="shared" si="4"/>
        <v>0</v>
      </c>
      <c r="O54" s="55">
        <f t="shared" si="4"/>
        <v>0</v>
      </c>
    </row>
    <row r="55" spans="1:16" x14ac:dyDescent="0.4">
      <c r="A55" s="24"/>
      <c r="B55" s="18"/>
      <c r="C55" s="36" t="s">
        <v>49</v>
      </c>
      <c r="D55" s="28"/>
      <c r="E55" s="28"/>
      <c r="F55" s="40"/>
      <c r="G55" s="43" t="s">
        <v>45</v>
      </c>
      <c r="H55" s="23" t="s">
        <v>59</v>
      </c>
      <c r="I55" s="22">
        <v>1</v>
      </c>
      <c r="J55" s="1"/>
      <c r="K55" s="1"/>
      <c r="L55" s="1"/>
      <c r="M55" s="1"/>
      <c r="N55" s="1"/>
      <c r="O55" s="2">
        <f t="shared" si="2"/>
        <v>0</v>
      </c>
    </row>
    <row r="56" spans="1:16" x14ac:dyDescent="0.4">
      <c r="A56" s="24"/>
      <c r="B56" s="18"/>
      <c r="C56" s="36" t="s">
        <v>50</v>
      </c>
      <c r="D56" s="28"/>
      <c r="E56" s="28"/>
      <c r="F56" s="40"/>
      <c r="G56" s="43" t="s">
        <v>45</v>
      </c>
      <c r="H56" s="23" t="s">
        <v>59</v>
      </c>
      <c r="I56" s="22">
        <v>1</v>
      </c>
      <c r="J56" s="1"/>
      <c r="K56" s="1"/>
      <c r="L56" s="1"/>
      <c r="M56" s="1"/>
      <c r="N56" s="1"/>
      <c r="O56" s="2">
        <f t="shared" si="2"/>
        <v>0</v>
      </c>
    </row>
    <row r="57" spans="1:16" x14ac:dyDescent="0.4">
      <c r="A57" s="24"/>
      <c r="B57" s="25"/>
      <c r="C57" s="30" t="s">
        <v>86</v>
      </c>
      <c r="D57" s="31"/>
      <c r="E57" s="31"/>
      <c r="F57" s="31"/>
      <c r="G57" s="32"/>
      <c r="H57" s="32"/>
      <c r="I57" s="33"/>
      <c r="J57" s="34">
        <f>SUM(J20,J54:J56)</f>
        <v>0</v>
      </c>
      <c r="K57" s="34">
        <f t="shared" ref="K57:O57" si="5">SUM(K20,K54:K56)</f>
        <v>0</v>
      </c>
      <c r="L57" s="34">
        <f t="shared" si="5"/>
        <v>0</v>
      </c>
      <c r="M57" s="34">
        <f t="shared" si="5"/>
        <v>0</v>
      </c>
      <c r="N57" s="34">
        <f t="shared" si="5"/>
        <v>0</v>
      </c>
      <c r="O57" s="55">
        <f t="shared" si="5"/>
        <v>0</v>
      </c>
    </row>
    <row r="58" spans="1:16" x14ac:dyDescent="0.4">
      <c r="A58" s="24"/>
      <c r="B58" s="36" t="s">
        <v>81</v>
      </c>
      <c r="C58" s="28"/>
      <c r="D58" s="28"/>
      <c r="E58" s="28"/>
      <c r="F58" s="28"/>
      <c r="G58" s="22" t="s">
        <v>45</v>
      </c>
      <c r="H58" s="23" t="s">
        <v>59</v>
      </c>
      <c r="I58" s="22">
        <v>1</v>
      </c>
      <c r="J58" s="1"/>
      <c r="K58" s="1"/>
      <c r="L58" s="1"/>
      <c r="M58" s="1"/>
      <c r="N58" s="1"/>
      <c r="O58" s="2">
        <f t="shared" si="2"/>
        <v>0</v>
      </c>
    </row>
    <row r="59" spans="1:16" x14ac:dyDescent="0.4">
      <c r="A59" s="24"/>
      <c r="B59" s="36" t="s">
        <v>71</v>
      </c>
      <c r="C59" s="28"/>
      <c r="D59" s="28"/>
      <c r="E59" s="28"/>
      <c r="F59" s="28"/>
      <c r="G59" s="22" t="s">
        <v>45</v>
      </c>
      <c r="H59" s="23" t="s">
        <v>59</v>
      </c>
      <c r="I59" s="22">
        <v>1</v>
      </c>
      <c r="J59" s="1"/>
      <c r="K59" s="1"/>
      <c r="L59" s="1"/>
      <c r="M59" s="1"/>
      <c r="N59" s="1"/>
      <c r="O59" s="2">
        <f t="shared" si="2"/>
        <v>0</v>
      </c>
    </row>
    <row r="60" spans="1:16" x14ac:dyDescent="0.4">
      <c r="A60" s="24"/>
      <c r="B60" s="36" t="s">
        <v>52</v>
      </c>
      <c r="C60" s="28"/>
      <c r="D60" s="28"/>
      <c r="E60" s="28"/>
      <c r="F60" s="28"/>
      <c r="G60" s="22" t="s">
        <v>65</v>
      </c>
      <c r="H60" s="23" t="s">
        <v>59</v>
      </c>
      <c r="I60" s="22">
        <v>1</v>
      </c>
      <c r="J60" s="1">
        <v>30000</v>
      </c>
      <c r="K60" s="1">
        <v>30000</v>
      </c>
      <c r="L60" s="1">
        <v>30000</v>
      </c>
      <c r="M60" s="1">
        <v>30000</v>
      </c>
      <c r="N60" s="1">
        <v>30000</v>
      </c>
      <c r="O60" s="2">
        <v>150000</v>
      </c>
    </row>
    <row r="61" spans="1:16" ht="19.5" thickBot="1" x14ac:dyDescent="0.45">
      <c r="A61" s="44"/>
      <c r="B61" s="45" t="s">
        <v>87</v>
      </c>
      <c r="C61" s="46"/>
      <c r="D61" s="46"/>
      <c r="E61" s="46"/>
      <c r="F61" s="46"/>
      <c r="G61" s="47"/>
      <c r="H61" s="47"/>
      <c r="I61" s="48"/>
      <c r="J61" s="49">
        <f>SUM(J57:J60)</f>
        <v>30000</v>
      </c>
      <c r="K61" s="49">
        <f t="shared" ref="K61:O61" si="6">SUM(K57:K60)</f>
        <v>30000</v>
      </c>
      <c r="L61" s="49">
        <f t="shared" si="6"/>
        <v>30000</v>
      </c>
      <c r="M61" s="49">
        <f t="shared" si="6"/>
        <v>30000</v>
      </c>
      <c r="N61" s="49">
        <f t="shared" si="6"/>
        <v>30000</v>
      </c>
      <c r="O61" s="56">
        <f t="shared" si="6"/>
        <v>150000</v>
      </c>
    </row>
    <row r="62" spans="1:16" ht="19.5" thickBot="1" x14ac:dyDescent="0.45"/>
    <row r="63" spans="1:16" x14ac:dyDescent="0.4">
      <c r="A63" s="65" t="s">
        <v>82</v>
      </c>
      <c r="B63" s="66"/>
      <c r="C63" s="84" t="s">
        <v>66</v>
      </c>
      <c r="D63" s="84"/>
      <c r="E63" s="84"/>
      <c r="F63" s="84"/>
      <c r="G63" s="9" t="s">
        <v>45</v>
      </c>
      <c r="H63" s="50" t="s">
        <v>59</v>
      </c>
      <c r="I63" s="9">
        <v>1</v>
      </c>
      <c r="J63" s="51">
        <f>SUM(J7:J12,J14:J15,J17:J19,J23:J29,J33:J42,J44:J51,J53,J55:J56,J58:J59)</f>
        <v>0</v>
      </c>
      <c r="K63" s="51">
        <f t="shared" ref="K63:O63" si="7">SUM(K7:K12,K14:K15,K17:K19,K23:K29,K33:K42,K44:K51,K53,K55:K56,K58:K59)</f>
        <v>0</v>
      </c>
      <c r="L63" s="51">
        <f t="shared" si="7"/>
        <v>0</v>
      </c>
      <c r="M63" s="51">
        <f t="shared" si="7"/>
        <v>0</v>
      </c>
      <c r="N63" s="51">
        <f t="shared" si="7"/>
        <v>0</v>
      </c>
      <c r="O63" s="52">
        <f t="shared" si="7"/>
        <v>0</v>
      </c>
    </row>
    <row r="64" spans="1:16" x14ac:dyDescent="0.4">
      <c r="A64" s="67"/>
      <c r="B64" s="68"/>
      <c r="C64" s="85" t="s">
        <v>67</v>
      </c>
      <c r="D64" s="85"/>
      <c r="E64" s="85"/>
      <c r="F64" s="85"/>
      <c r="G64" s="22" t="s">
        <v>47</v>
      </c>
      <c r="H64" s="23" t="s">
        <v>59</v>
      </c>
      <c r="I64" s="22">
        <v>1</v>
      </c>
      <c r="J64" s="1">
        <f>SUM(J30:J32,J43)</f>
        <v>0</v>
      </c>
      <c r="K64" s="1">
        <f t="shared" ref="K64:O64" si="8">SUM(K30:K32,K43)</f>
        <v>0</v>
      </c>
      <c r="L64" s="1">
        <f t="shared" si="8"/>
        <v>0</v>
      </c>
      <c r="M64" s="1">
        <f t="shared" si="8"/>
        <v>0</v>
      </c>
      <c r="N64" s="1">
        <f t="shared" si="8"/>
        <v>0</v>
      </c>
      <c r="O64" s="36">
        <f t="shared" si="8"/>
        <v>0</v>
      </c>
      <c r="P64" s="20"/>
    </row>
    <row r="65" spans="1:15" ht="19.5" thickBot="1" x14ac:dyDescent="0.45">
      <c r="A65" s="69"/>
      <c r="B65" s="70"/>
      <c r="C65" s="86" t="s">
        <v>68</v>
      </c>
      <c r="D65" s="86"/>
      <c r="E65" s="86"/>
      <c r="F65" s="86"/>
      <c r="G65" s="53" t="s">
        <v>65</v>
      </c>
      <c r="H65" s="54" t="s">
        <v>59</v>
      </c>
      <c r="I65" s="53">
        <v>1</v>
      </c>
      <c r="J65" s="3">
        <v>30000</v>
      </c>
      <c r="K65" s="3">
        <v>30000</v>
      </c>
      <c r="L65" s="3">
        <v>30000</v>
      </c>
      <c r="M65" s="3">
        <v>30000</v>
      </c>
      <c r="N65" s="3">
        <v>30000</v>
      </c>
      <c r="O65" s="4">
        <v>150000</v>
      </c>
    </row>
    <row r="66" spans="1:15" ht="19.5" thickBot="1" x14ac:dyDescent="0.45"/>
    <row r="67" spans="1:15" x14ac:dyDescent="0.4">
      <c r="A67" s="74" t="s">
        <v>0</v>
      </c>
      <c r="B67" s="75"/>
      <c r="C67" s="75"/>
      <c r="D67" s="75"/>
      <c r="E67" s="75"/>
      <c r="F67" s="75"/>
      <c r="G67" s="75"/>
      <c r="H67" s="60" t="s">
        <v>1</v>
      </c>
      <c r="I67" s="59"/>
      <c r="J67" s="9" t="s">
        <v>54</v>
      </c>
      <c r="K67" s="9" t="s">
        <v>55</v>
      </c>
      <c r="L67" s="9" t="s">
        <v>56</v>
      </c>
      <c r="M67" s="9" t="s">
        <v>57</v>
      </c>
      <c r="N67" s="9" t="s">
        <v>58</v>
      </c>
      <c r="O67" s="10" t="s">
        <v>53</v>
      </c>
    </row>
    <row r="68" spans="1:15" ht="20.25" x14ac:dyDescent="0.4">
      <c r="A68" s="76" t="s">
        <v>62</v>
      </c>
      <c r="B68" s="77"/>
      <c r="C68" s="77"/>
      <c r="D68" s="77"/>
      <c r="E68" s="77"/>
      <c r="F68" s="77"/>
      <c r="G68" s="77"/>
      <c r="H68" s="61" t="s">
        <v>72</v>
      </c>
      <c r="I68" s="62"/>
      <c r="J68" s="1">
        <v>4000</v>
      </c>
      <c r="K68" s="1">
        <v>4360</v>
      </c>
      <c r="L68" s="1">
        <v>4360</v>
      </c>
      <c r="M68" s="1">
        <v>4360</v>
      </c>
      <c r="N68" s="1">
        <v>4360</v>
      </c>
      <c r="O68" s="2">
        <f>SUM(J68:N68)</f>
        <v>21440</v>
      </c>
    </row>
    <row r="69" spans="1:15" ht="21" thickBot="1" x14ac:dyDescent="0.45">
      <c r="A69" s="78" t="s">
        <v>70</v>
      </c>
      <c r="B69" s="79"/>
      <c r="C69" s="79"/>
      <c r="D69" s="79"/>
      <c r="E69" s="79"/>
      <c r="F69" s="79"/>
      <c r="G69" s="79"/>
      <c r="H69" s="79" t="s">
        <v>73</v>
      </c>
      <c r="I69" s="79"/>
      <c r="J69" s="71">
        <f>ROUNDDOWN(O64/O68,1)</f>
        <v>0</v>
      </c>
      <c r="K69" s="72"/>
      <c r="L69" s="72"/>
      <c r="M69" s="72"/>
      <c r="N69" s="72"/>
      <c r="O69" s="73"/>
    </row>
    <row r="70" spans="1:15" x14ac:dyDescent="0.4">
      <c r="A70" s="6" t="s">
        <v>83</v>
      </c>
    </row>
  </sheetData>
  <mergeCells count="25">
    <mergeCell ref="J69:O69"/>
    <mergeCell ref="A67:G67"/>
    <mergeCell ref="A68:G68"/>
    <mergeCell ref="A69:G69"/>
    <mergeCell ref="A3:F3"/>
    <mergeCell ref="E52:F52"/>
    <mergeCell ref="H69:I69"/>
    <mergeCell ref="C63:F63"/>
    <mergeCell ref="C64:F64"/>
    <mergeCell ref="C65:F65"/>
    <mergeCell ref="A2:F2"/>
    <mergeCell ref="H67:I67"/>
    <mergeCell ref="H68:I68"/>
    <mergeCell ref="E12:F12"/>
    <mergeCell ref="E14:F14"/>
    <mergeCell ref="E15:F15"/>
    <mergeCell ref="E17:F17"/>
    <mergeCell ref="E18:F18"/>
    <mergeCell ref="E19:F19"/>
    <mergeCell ref="E7:F7"/>
    <mergeCell ref="E8:F8"/>
    <mergeCell ref="E9:F9"/>
    <mergeCell ref="E10:F10"/>
    <mergeCell ref="A63:B65"/>
    <mergeCell ref="E11:F11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87" orientation="portrait" verticalDpi="0" r:id="rId1"/>
  <ignoredErrors>
    <ignoredError sqref="O11:O12 O7:O10 O14:O15 O17:O19 O23:O51 O53 O55:O56 O58:O59 J63:N63" formulaRange="1"/>
    <ignoredError sqref="O52 O54 O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様式4-2_提案価格内訳書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2021-06-24T07:24:33Z</dcterms:created>
  <dcterms:modified xsi:type="dcterms:W3CDTF">2021-06-24T07:24:43Z</dcterms:modified>
</cp:coreProperties>
</file>