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Hypnos\Profiles\tsunomachi-shouta\Desktop\R6荒尾市統計書\原稿\"/>
    </mc:Choice>
  </mc:AlternateContent>
  <bookViews>
    <workbookView xWindow="0" yWindow="0" windowWidth="28800" windowHeight="12240" activeTab="1"/>
  </bookViews>
  <sheets>
    <sheet name="第10章" sheetId="9" r:id="rId1"/>
    <sheet name="(1),(2),(3)" sheetId="17" r:id="rId2"/>
    <sheet name="(4)" sheetId="18" r:id="rId3"/>
    <sheet name="(5)" sheetId="19" r:id="rId4"/>
    <sheet name="(6),（7)" sheetId="20" r:id="rId5"/>
    <sheet name="(8)" sheetId="22" r:id="rId6"/>
  </sheets>
  <definedNames>
    <definedName name="_Tag1" localSheetId="1">'(1),(2),(3)'!#REF!</definedName>
    <definedName name="_Tag1" localSheetId="2">'(4)'!#REF!</definedName>
    <definedName name="_Tag2" localSheetId="1">'(1),(2),(3)'!$A$24</definedName>
    <definedName name="_Tag2" localSheetId="2">'(4)'!#REF!</definedName>
    <definedName name="_Tag3" localSheetId="1">'(1),(2),(3)'!#REF!</definedName>
    <definedName name="_Tag3" localSheetId="2">'(4)'!#REF!</definedName>
    <definedName name="_Tag4" localSheetId="1">'(1),(2),(3)'!#REF!</definedName>
    <definedName name="_Top1" localSheetId="1">'(1),(2),(3)'!#REF!</definedName>
    <definedName name="_Top1" localSheetId="2">'(4)'!$A$28</definedName>
    <definedName name="_TOP2" localSheetId="1">'(1),(2),(3)'!#REF!</definedName>
    <definedName name="DATA" localSheetId="1">'(1),(2),(3)'!$B$25:$C$25,'(1),(2),(3)'!#REF!</definedName>
    <definedName name="DATA" localSheetId="2">'(4)'!$B$32:$X$32</definedName>
    <definedName name="DATA">#REF!</definedName>
    <definedName name="K_Top1" localSheetId="1">'(1),(2),(3)'!#REF!</definedName>
    <definedName name="K_Top1" localSheetId="2">'(4)'!#REF!</definedName>
    <definedName name="K_Top1">#REF!</definedName>
    <definedName name="K_TOP2" localSheetId="1">'(1),(2),(3)'!#REF!</definedName>
    <definedName name="Last1" localSheetId="1">'(1),(2),(3)'!#REF!</definedName>
    <definedName name="Last1" localSheetId="2">'(4)'!#REF!</definedName>
    <definedName name="LAST1">#REF!</definedName>
    <definedName name="LAST2" localSheetId="1">'(1),(2),(3)'!#REF!</definedName>
    <definedName name="LAST2">#REF!</definedName>
    <definedName name="_xlnm.Print_Area" localSheetId="1">'(1),(2),(3)'!$A$1:$J$42</definedName>
    <definedName name="_xlnm.Print_Area" localSheetId="2">'(4)'!$A$1:$Y$45</definedName>
    <definedName name="_xlnm.Print_Area" localSheetId="4">'(6),（7)'!$A$1:$H$55</definedName>
    <definedName name="_xlnm.Print_Area" localSheetId="5">'(8)'!$A$1:$Y$46</definedName>
    <definedName name="_xlnm.Print_Area">#REF!</definedName>
    <definedName name="SIKI1" localSheetId="2">'(4)'!#REF!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9" i="22" l="1"/>
  <c r="X10" i="22"/>
  <c r="X11" i="22"/>
  <c r="X12" i="22"/>
  <c r="X13" i="22"/>
  <c r="X14" i="22"/>
  <c r="X16" i="22"/>
  <c r="X17" i="22"/>
  <c r="X18" i="22"/>
  <c r="X19" i="22"/>
  <c r="X21" i="22"/>
  <c r="X22" i="22"/>
  <c r="X23" i="22"/>
  <c r="X24" i="22"/>
  <c r="X25" i="22"/>
  <c r="X8" i="22"/>
  <c r="V26" i="22"/>
  <c r="V20" i="22"/>
  <c r="V15" i="22"/>
  <c r="V27" i="22" s="1"/>
  <c r="W36" i="22" l="1"/>
  <c r="W37" i="22"/>
  <c r="W38" i="22"/>
  <c r="W39" i="22"/>
  <c r="W40" i="22"/>
  <c r="W41" i="22"/>
  <c r="W42" i="22"/>
  <c r="W43" i="22"/>
  <c r="W44" i="22"/>
  <c r="W35" i="22"/>
  <c r="J40" i="17" l="1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T26" i="22"/>
  <c r="R26" i="22"/>
  <c r="P26" i="22"/>
  <c r="N26" i="22"/>
  <c r="T20" i="22"/>
  <c r="R20" i="22"/>
  <c r="P20" i="22"/>
  <c r="N20" i="22"/>
  <c r="L20" i="22"/>
  <c r="T15" i="22"/>
  <c r="P15" i="22"/>
  <c r="N15" i="22"/>
  <c r="L15" i="22"/>
  <c r="J15" i="22"/>
  <c r="H15" i="22"/>
  <c r="F15" i="22"/>
  <c r="E45" i="22"/>
  <c r="T27" i="22" l="1"/>
  <c r="N27" i="22"/>
  <c r="P27" i="22"/>
  <c r="H26" i="22"/>
  <c r="J26" i="22"/>
  <c r="L26" i="22"/>
  <c r="L27" i="22" s="1"/>
  <c r="F26" i="22"/>
  <c r="H20" i="22"/>
  <c r="J20" i="22"/>
  <c r="F20" i="22"/>
  <c r="R15" i="22"/>
  <c r="R27" i="22" s="1"/>
  <c r="X20" i="22" l="1"/>
  <c r="X15" i="22"/>
  <c r="X26" i="22"/>
  <c r="H27" i="22"/>
  <c r="J27" i="22"/>
  <c r="F27" i="22"/>
  <c r="F17" i="19"/>
  <c r="X27" i="22" l="1"/>
  <c r="I45" i="22"/>
  <c r="K45" i="22"/>
  <c r="M45" i="22"/>
  <c r="O45" i="22"/>
  <c r="Q45" i="22"/>
  <c r="S45" i="22"/>
  <c r="U45" i="22"/>
  <c r="G45" i="22"/>
  <c r="W45" i="22" l="1"/>
</calcChain>
</file>

<file path=xl/sharedStrings.xml><?xml version="1.0" encoding="utf-8"?>
<sst xmlns="http://schemas.openxmlformats.org/spreadsheetml/2006/main" count="714" uniqueCount="323">
  <si>
    <t>その他</t>
    <rPh sb="2" eb="3">
      <t>タ</t>
    </rPh>
    <phoneticPr fontId="2"/>
  </si>
  <si>
    <t>自然災害</t>
    <rPh sb="0" eb="2">
      <t>シゼン</t>
    </rPh>
    <rPh sb="2" eb="4">
      <t>サイガイ</t>
    </rPh>
    <phoneticPr fontId="2"/>
  </si>
  <si>
    <t>死  者</t>
  </si>
  <si>
    <t>傷  者</t>
  </si>
  <si>
    <t>火　災　発　生　件　数</t>
  </si>
  <si>
    <t>焼 　損　 棟 　数</t>
  </si>
  <si>
    <t>焼 損 面 積</t>
  </si>
  <si>
    <t>負傷者</t>
  </si>
  <si>
    <t>損  害  額</t>
  </si>
  <si>
    <t>総　数</t>
  </si>
  <si>
    <t>建　物</t>
  </si>
  <si>
    <t>林　野</t>
  </si>
  <si>
    <t>車両・船舶</t>
    <rPh sb="0" eb="2">
      <t>シャリョウ</t>
    </rPh>
    <rPh sb="3" eb="5">
      <t>センパク</t>
    </rPh>
    <phoneticPr fontId="7"/>
  </si>
  <si>
    <t>その他</t>
  </si>
  <si>
    <t>計</t>
  </si>
  <si>
    <t>全　焼</t>
  </si>
  <si>
    <t>半　焼</t>
  </si>
  <si>
    <t>全　損</t>
  </si>
  <si>
    <t>半　損</t>
    <phoneticPr fontId="8"/>
  </si>
  <si>
    <t>総　額</t>
  </si>
  <si>
    <t>車両・船舶</t>
  </si>
  <si>
    <t>航空機</t>
    <rPh sb="0" eb="3">
      <t>コウクウキ</t>
    </rPh>
    <phoneticPr fontId="7"/>
  </si>
  <si>
    <t>航空機</t>
  </si>
  <si>
    <t>昭和40年</t>
    <rPh sb="0" eb="2">
      <t>ショウワ</t>
    </rPh>
    <rPh sb="4" eb="5">
      <t>ネン</t>
    </rPh>
    <phoneticPr fontId="8"/>
  </si>
  <si>
    <t>平成元年</t>
    <rPh sb="0" eb="2">
      <t>ヘイセイ</t>
    </rPh>
    <rPh sb="2" eb="3">
      <t>ゲン</t>
    </rPh>
    <rPh sb="3" eb="4">
      <t>ネン</t>
    </rPh>
    <phoneticPr fontId="7"/>
  </si>
  <si>
    <t>部分焼</t>
    <phoneticPr fontId="8"/>
  </si>
  <si>
    <t>小損</t>
    <phoneticPr fontId="8"/>
  </si>
  <si>
    <t>り　災　世　帯</t>
  </si>
  <si>
    <t>（単位　件・棟・世帯）</t>
    <rPh sb="1" eb="3">
      <t>タンイ</t>
    </rPh>
    <rPh sb="4" eb="5">
      <t>ケン</t>
    </rPh>
    <rPh sb="6" eb="7">
      <t>ムネ</t>
    </rPh>
    <rPh sb="8" eb="10">
      <t>セタイ</t>
    </rPh>
    <phoneticPr fontId="2"/>
  </si>
  <si>
    <t>㎡</t>
    <phoneticPr fontId="2"/>
  </si>
  <si>
    <t>ａ</t>
    <phoneticPr fontId="2"/>
  </si>
  <si>
    <t>（単位　㎡・ａ・人・千円）</t>
    <rPh sb="1" eb="3">
      <t>タンイ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</si>
  <si>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</si>
  <si>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</si>
  <si>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3">
      <t>フ</t>
    </rPh>
    <rPh sb="3" eb="4">
      <t>キズ</t>
    </rPh>
    <phoneticPr fontId="2"/>
  </si>
  <si>
    <t>自損行為</t>
    <rPh sb="0" eb="2">
      <t>ジソン</t>
    </rPh>
    <rPh sb="2" eb="4">
      <t>コウイ</t>
    </rPh>
    <phoneticPr fontId="2"/>
  </si>
  <si>
    <t>計</t>
    <rPh sb="0" eb="1">
      <t>ケイ</t>
    </rPh>
    <phoneticPr fontId="2"/>
  </si>
  <si>
    <t>資料　荒尾消防署</t>
    <rPh sb="0" eb="2">
      <t>シリョウ</t>
    </rPh>
    <rPh sb="3" eb="5">
      <t>アラオ</t>
    </rPh>
    <rPh sb="5" eb="8">
      <t>ショウボウショ</t>
    </rPh>
    <phoneticPr fontId="2"/>
  </si>
  <si>
    <t>（単位　件・人）</t>
    <phoneticPr fontId="2"/>
  </si>
  <si>
    <t>件　数</t>
    <rPh sb="0" eb="1">
      <t>ケン</t>
    </rPh>
    <rPh sb="2" eb="3">
      <t>スウ</t>
    </rPh>
    <phoneticPr fontId="2"/>
  </si>
  <si>
    <t>（単位　件）</t>
    <rPh sb="4" eb="5">
      <t>ケン</t>
    </rPh>
    <phoneticPr fontId="2"/>
  </si>
  <si>
    <t>事 故 種 別 救 急 件 数</t>
    <rPh sb="0" eb="1">
      <t>コト</t>
    </rPh>
    <rPh sb="2" eb="3">
      <t>コ</t>
    </rPh>
    <rPh sb="4" eb="5">
      <t>タネ</t>
    </rPh>
    <rPh sb="6" eb="7">
      <t>ベツ</t>
    </rPh>
    <rPh sb="8" eb="9">
      <t>キュウ</t>
    </rPh>
    <rPh sb="10" eb="11">
      <t>キュウ</t>
    </rPh>
    <rPh sb="12" eb="13">
      <t>ケン</t>
    </rPh>
    <rPh sb="14" eb="15">
      <t>スウ</t>
    </rPh>
    <phoneticPr fontId="2"/>
  </si>
  <si>
    <t>年　　次</t>
    <rPh sb="0" eb="1">
      <t>トシ</t>
    </rPh>
    <rPh sb="3" eb="4">
      <t>ツギ</t>
    </rPh>
    <phoneticPr fontId="2"/>
  </si>
  <si>
    <t>年　月　日</t>
    <rPh sb="0" eb="1">
      <t>トシ</t>
    </rPh>
    <rPh sb="2" eb="3">
      <t>ガツ</t>
    </rPh>
    <rPh sb="4" eb="5">
      <t>ニチ</t>
    </rPh>
    <phoneticPr fontId="2"/>
  </si>
  <si>
    <t>原　因</t>
    <rPh sb="0" eb="1">
      <t>ハラ</t>
    </rPh>
    <rPh sb="2" eb="3">
      <t>イン</t>
    </rPh>
    <phoneticPr fontId="2"/>
  </si>
  <si>
    <t>被害の
種類</t>
    <rPh sb="0" eb="2">
      <t>ヒガイ</t>
    </rPh>
    <rPh sb="4" eb="6">
      <t>シュルイ</t>
    </rPh>
    <phoneticPr fontId="2"/>
  </si>
  <si>
    <t>平成18年
　　6月26日</t>
    <rPh sb="0" eb="2">
      <t>ヘイセイ</t>
    </rPh>
    <rPh sb="4" eb="5">
      <t>ネン</t>
    </rPh>
    <rPh sb="9" eb="10">
      <t>ガツ</t>
    </rPh>
    <rPh sb="12" eb="13">
      <t>ニチ</t>
    </rPh>
    <phoneticPr fontId="2"/>
  </si>
  <si>
    <t>平成20年
　　8月16日</t>
    <rPh sb="0" eb="2">
      <t>ヘイセイ</t>
    </rPh>
    <rPh sb="4" eb="5">
      <t>ネン</t>
    </rPh>
    <rPh sb="9" eb="10">
      <t>ガツ</t>
    </rPh>
    <rPh sb="12" eb="13">
      <t>ニチ</t>
    </rPh>
    <phoneticPr fontId="2"/>
  </si>
  <si>
    <t>被害地域</t>
    <rPh sb="0" eb="2">
      <t>ヒガイ</t>
    </rPh>
    <rPh sb="2" eb="4">
      <t>チイキ</t>
    </rPh>
    <phoneticPr fontId="2"/>
  </si>
  <si>
    <t>市内全域</t>
    <rPh sb="0" eb="2">
      <t>シナイ</t>
    </rPh>
    <rPh sb="2" eb="4">
      <t>ゼンイキ</t>
    </rPh>
    <phoneticPr fontId="2"/>
  </si>
  <si>
    <t>被　 害 　状　 況</t>
    <rPh sb="0" eb="1">
      <t>ヒ</t>
    </rPh>
    <rPh sb="3" eb="4">
      <t>ガイ</t>
    </rPh>
    <rPh sb="6" eb="7">
      <t>ジョウ</t>
    </rPh>
    <rPh sb="9" eb="10">
      <t>キョウ</t>
    </rPh>
    <phoneticPr fontId="2"/>
  </si>
  <si>
    <t>連続雨量
(ｍｍ）</t>
    <rPh sb="0" eb="2">
      <t>レンゾク</t>
    </rPh>
    <rPh sb="2" eb="4">
      <t>ウリョウ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</si>
  <si>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</si>
  <si>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世　帯　数(戸）</t>
    <rPh sb="0" eb="1">
      <t>ヨ</t>
    </rPh>
    <rPh sb="2" eb="3">
      <t>オビ</t>
    </rPh>
    <rPh sb="4" eb="5">
      <t>スウ</t>
    </rPh>
    <rPh sb="6" eb="7">
      <t>ト</t>
    </rPh>
    <phoneticPr fontId="2"/>
  </si>
  <si>
    <t>床下浸水</t>
    <rPh sb="0" eb="2">
      <t>ユカシタ</t>
    </rPh>
    <rPh sb="2" eb="4">
      <t>シンスイ</t>
    </rPh>
    <phoneticPr fontId="2"/>
  </si>
  <si>
    <t>床上浸水</t>
    <rPh sb="0" eb="2">
      <t>ユカウエ</t>
    </rPh>
    <rPh sb="2" eb="4">
      <t>シンスイ</t>
    </rPh>
    <phoneticPr fontId="2"/>
  </si>
  <si>
    <t>平成13年
　　7月12日</t>
    <rPh sb="0" eb="2">
      <t>ヘイセイ</t>
    </rPh>
    <rPh sb="4" eb="5">
      <t>ネン</t>
    </rPh>
    <rPh sb="9" eb="10">
      <t>ガツ</t>
    </rPh>
    <rPh sb="12" eb="13">
      <t>ニチ</t>
    </rPh>
    <phoneticPr fontId="2"/>
  </si>
  <si>
    <t>平成17年
　　7月 6日</t>
    <rPh sb="0" eb="2">
      <t>ヘイセイ</t>
    </rPh>
    <rPh sb="4" eb="5">
      <t>ネン</t>
    </rPh>
    <rPh sb="9" eb="10">
      <t>ガツ</t>
    </rPh>
    <rPh sb="12" eb="13">
      <t>ニチ</t>
    </rPh>
    <phoneticPr fontId="2"/>
  </si>
  <si>
    <t>平成19年
　　7月 6日</t>
    <rPh sb="0" eb="2">
      <t>ヘイセイ</t>
    </rPh>
    <rPh sb="4" eb="5">
      <t>ネン</t>
    </rPh>
    <rPh sb="9" eb="10">
      <t>ガツ</t>
    </rPh>
    <rPh sb="12" eb="13">
      <t>ニチ</t>
    </rPh>
    <phoneticPr fontId="2"/>
  </si>
  <si>
    <t>平成22年
　　7月14日</t>
    <rPh sb="0" eb="2">
      <t>ヘイセイ</t>
    </rPh>
    <rPh sb="4" eb="5">
      <t>ネン</t>
    </rPh>
    <rPh sb="9" eb="10">
      <t>ガツ</t>
    </rPh>
    <rPh sb="12" eb="13">
      <t>ニチ</t>
    </rPh>
    <phoneticPr fontId="2"/>
  </si>
  <si>
    <t>月田区（国道一部冠水）</t>
    <rPh sb="0" eb="1">
      <t>ツキ</t>
    </rPh>
    <rPh sb="1" eb="2">
      <t>タ</t>
    </rPh>
    <rPh sb="2" eb="3">
      <t>ク</t>
    </rPh>
    <rPh sb="4" eb="6">
      <t>コクドウ</t>
    </rPh>
    <rPh sb="6" eb="8">
      <t>イチブ</t>
    </rPh>
    <rPh sb="8" eb="10">
      <t>カンスイ</t>
    </rPh>
    <phoneticPr fontId="2"/>
  </si>
  <si>
    <t>四ツ山、万田</t>
    <rPh sb="0" eb="1">
      <t>ヨ</t>
    </rPh>
    <rPh sb="2" eb="3">
      <t>ヤマ</t>
    </rPh>
    <rPh sb="4" eb="6">
      <t>マンダ</t>
    </rPh>
    <phoneticPr fontId="2"/>
  </si>
  <si>
    <t>中央西区（市道一部冠水）</t>
    <rPh sb="0" eb="2">
      <t>チュウオウ</t>
    </rPh>
    <rPh sb="2" eb="4">
      <t>ニシク</t>
    </rPh>
    <rPh sb="5" eb="7">
      <t>シドウ</t>
    </rPh>
    <rPh sb="7" eb="9">
      <t>イチブ</t>
    </rPh>
    <rPh sb="9" eb="11">
      <t>カンスイ</t>
    </rPh>
    <phoneticPr fontId="2"/>
  </si>
  <si>
    <t>区　分</t>
    <rPh sb="0" eb="1">
      <t>ク</t>
    </rPh>
    <rPh sb="2" eb="3">
      <t>フン</t>
    </rPh>
    <phoneticPr fontId="2"/>
  </si>
  <si>
    <t>消防監</t>
    <rPh sb="0" eb="2">
      <t>ショウボウ</t>
    </rPh>
    <rPh sb="2" eb="3">
      <t>カン</t>
    </rPh>
    <phoneticPr fontId="2"/>
  </si>
  <si>
    <t>司令長</t>
    <rPh sb="0" eb="2">
      <t>シレイ</t>
    </rPh>
    <rPh sb="2" eb="3">
      <t>ナガ</t>
    </rPh>
    <phoneticPr fontId="2"/>
  </si>
  <si>
    <t>司令</t>
    <rPh sb="0" eb="2">
      <t>シレイ</t>
    </rPh>
    <phoneticPr fontId="2"/>
  </si>
  <si>
    <t>司令補</t>
    <rPh sb="0" eb="2">
      <t>シレイ</t>
    </rPh>
    <rPh sb="2" eb="3">
      <t>ホ</t>
    </rPh>
    <phoneticPr fontId="2"/>
  </si>
  <si>
    <t>士長</t>
    <rPh sb="0" eb="1">
      <t>シ</t>
    </rPh>
    <rPh sb="1" eb="2">
      <t>チョウ</t>
    </rPh>
    <phoneticPr fontId="2"/>
  </si>
  <si>
    <t>副士長</t>
    <rPh sb="0" eb="1">
      <t>フク</t>
    </rPh>
    <rPh sb="1" eb="2">
      <t>シ</t>
    </rPh>
    <rPh sb="2" eb="3">
      <t>チョウ</t>
    </rPh>
    <phoneticPr fontId="2"/>
  </si>
  <si>
    <t>消防士</t>
    <rPh sb="0" eb="3">
      <t>ショウボウシ</t>
    </rPh>
    <phoneticPr fontId="2"/>
  </si>
  <si>
    <t>消防本部</t>
    <rPh sb="0" eb="2">
      <t>ショウボウ</t>
    </rPh>
    <rPh sb="2" eb="4">
      <t>ホンブ</t>
    </rPh>
    <phoneticPr fontId="2"/>
  </si>
  <si>
    <t>荒尾消防署</t>
    <rPh sb="0" eb="2">
      <t>アラオ</t>
    </rPh>
    <rPh sb="2" eb="5">
      <t>ショウボウショ</t>
    </rPh>
    <phoneticPr fontId="2"/>
  </si>
  <si>
    <t>玉名消防署</t>
    <rPh sb="0" eb="2">
      <t>タマナ</t>
    </rPh>
    <rPh sb="2" eb="5">
      <t>ショウボウショ</t>
    </rPh>
    <phoneticPr fontId="2"/>
  </si>
  <si>
    <t>消防長</t>
    <rPh sb="0" eb="2">
      <t>ショウボウ</t>
    </rPh>
    <rPh sb="2" eb="3">
      <t>ナガ</t>
    </rPh>
    <phoneticPr fontId="2"/>
  </si>
  <si>
    <t>次　長</t>
    <rPh sb="0" eb="1">
      <t>ツギ</t>
    </rPh>
    <rPh sb="2" eb="3">
      <t>チョウ</t>
    </rPh>
    <phoneticPr fontId="2"/>
  </si>
  <si>
    <t>総務課</t>
    <rPh sb="0" eb="3">
      <t>ソウムカ</t>
    </rPh>
    <phoneticPr fontId="2"/>
  </si>
  <si>
    <t>予防課</t>
    <rPh sb="0" eb="3">
      <t>ヨボウカ</t>
    </rPh>
    <phoneticPr fontId="2"/>
  </si>
  <si>
    <t>派遣・入校等</t>
    <rPh sb="0" eb="2">
      <t>ハケン</t>
    </rPh>
    <rPh sb="3" eb="4">
      <t>ハイ</t>
    </rPh>
    <rPh sb="4" eb="5">
      <t>コウ</t>
    </rPh>
    <rPh sb="5" eb="6">
      <t>トウ</t>
    </rPh>
    <phoneticPr fontId="2"/>
  </si>
  <si>
    <t>本　署</t>
    <rPh sb="0" eb="1">
      <t>ホン</t>
    </rPh>
    <rPh sb="2" eb="3">
      <t>ショ</t>
    </rPh>
    <phoneticPr fontId="2"/>
  </si>
  <si>
    <t>南関分署</t>
    <rPh sb="0" eb="2">
      <t>ナンカン</t>
    </rPh>
    <rPh sb="2" eb="4">
      <t>ブンショ</t>
    </rPh>
    <phoneticPr fontId="2"/>
  </si>
  <si>
    <t>長洲分署</t>
    <rPh sb="0" eb="2">
      <t>ナガス</t>
    </rPh>
    <rPh sb="2" eb="4">
      <t>ブンショ</t>
    </rPh>
    <phoneticPr fontId="2"/>
  </si>
  <si>
    <t>天水分署</t>
    <rPh sb="0" eb="2">
      <t>テンスイ</t>
    </rPh>
    <rPh sb="2" eb="4">
      <t>ブンショ</t>
    </rPh>
    <phoneticPr fontId="2"/>
  </si>
  <si>
    <t>和水菊水分署</t>
    <rPh sb="0" eb="1">
      <t>ワ</t>
    </rPh>
    <rPh sb="1" eb="2">
      <t>ミズ</t>
    </rPh>
    <rPh sb="2" eb="4">
      <t>キクスイ</t>
    </rPh>
    <rPh sb="4" eb="6">
      <t>ブンショ</t>
    </rPh>
    <phoneticPr fontId="2"/>
  </si>
  <si>
    <t>玉東分署</t>
    <rPh sb="0" eb="2">
      <t>ギョクトウ</t>
    </rPh>
    <rPh sb="2" eb="4">
      <t>ブンショ</t>
    </rPh>
    <phoneticPr fontId="2"/>
  </si>
  <si>
    <t>合　　計</t>
    <rPh sb="0" eb="1">
      <t>ゴウ</t>
    </rPh>
    <rPh sb="3" eb="4">
      <t>ケイ</t>
    </rPh>
    <phoneticPr fontId="2"/>
  </si>
  <si>
    <t>消　防　本　部</t>
    <rPh sb="0" eb="1">
      <t>ショウ</t>
    </rPh>
    <rPh sb="2" eb="3">
      <t>ボウ</t>
    </rPh>
    <rPh sb="4" eb="5">
      <t>ホン</t>
    </rPh>
    <rPh sb="6" eb="7">
      <t>ブ</t>
    </rPh>
    <phoneticPr fontId="2"/>
  </si>
  <si>
    <t>(単位　人）</t>
    <rPh sb="1" eb="3">
      <t>タンイ</t>
    </rPh>
    <rPh sb="4" eb="5">
      <t>ヒト</t>
    </rPh>
    <phoneticPr fontId="2"/>
  </si>
  <si>
    <t>消防職員の配置状況</t>
    <rPh sb="0" eb="2">
      <t>ショウボウ</t>
    </rPh>
    <rPh sb="2" eb="4">
      <t>ショクイン</t>
    </rPh>
    <rPh sb="5" eb="7">
      <t>ハイチ</t>
    </rPh>
    <rPh sb="7" eb="9">
      <t>ジョウキョウ</t>
    </rPh>
    <phoneticPr fontId="2"/>
  </si>
  <si>
    <t>消防車両の配置状況</t>
    <rPh sb="0" eb="2">
      <t>ショウボウ</t>
    </rPh>
    <rPh sb="2" eb="4">
      <t>シャリョウ</t>
    </rPh>
    <rPh sb="5" eb="7">
      <t>ハイチ</t>
    </rPh>
    <rPh sb="7" eb="9">
      <t>ジョウキョウ</t>
    </rPh>
    <phoneticPr fontId="2"/>
  </si>
  <si>
    <t>所　属　別</t>
    <rPh sb="0" eb="1">
      <t>トコロ</t>
    </rPh>
    <rPh sb="2" eb="3">
      <t>ゾク</t>
    </rPh>
    <rPh sb="4" eb="5">
      <t>ベツ</t>
    </rPh>
    <phoneticPr fontId="2"/>
  </si>
  <si>
    <t>保　　有　　車　　両</t>
    <rPh sb="0" eb="1">
      <t>ホ</t>
    </rPh>
    <rPh sb="3" eb="4">
      <t>ユウ</t>
    </rPh>
    <rPh sb="6" eb="7">
      <t>クルマ</t>
    </rPh>
    <rPh sb="9" eb="10">
      <t>リョウ</t>
    </rPh>
    <phoneticPr fontId="2"/>
  </si>
  <si>
    <t>和水菊水分署</t>
    <rPh sb="0" eb="1">
      <t>ワ</t>
    </rPh>
    <rPh sb="1" eb="2">
      <t>スイ</t>
    </rPh>
    <rPh sb="2" eb="4">
      <t>キクスイ</t>
    </rPh>
    <rPh sb="4" eb="6">
      <t>ブンショ</t>
    </rPh>
    <phoneticPr fontId="2"/>
  </si>
  <si>
    <t>和水三加和分署</t>
    <rPh sb="0" eb="1">
      <t>ワ</t>
    </rPh>
    <rPh sb="1" eb="2">
      <t>スイ</t>
    </rPh>
    <rPh sb="2" eb="5">
      <t>ミカワ</t>
    </rPh>
    <rPh sb="5" eb="7">
      <t>ブンショ</t>
    </rPh>
    <phoneticPr fontId="2"/>
  </si>
  <si>
    <t>梯子車</t>
    <rPh sb="0" eb="2">
      <t>ハシゴ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</si>
  <si>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</si>
  <si>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水槽車</t>
    <rPh sb="0" eb="2">
      <t>スイソウ</t>
    </rPh>
    <rPh sb="2" eb="3">
      <t>クルマ</t>
    </rPh>
    <phoneticPr fontId="2"/>
  </si>
  <si>
    <t>高規格
救急車</t>
    <rPh sb="0" eb="1">
      <t>コウ</t>
    </rPh>
    <rPh sb="1" eb="3">
      <t>キカク</t>
    </rPh>
    <rPh sb="4" eb="7">
      <t>キュウキュウシャ</t>
    </rPh>
    <phoneticPr fontId="2"/>
  </si>
  <si>
    <t>水槽付
消　防
ポンプ車</t>
    <rPh sb="0" eb="2">
      <t>スイソウ</t>
    </rPh>
    <rPh sb="2" eb="3">
      <t>ツキ</t>
    </rPh>
    <rPh sb="4" eb="5">
      <t>ショウ</t>
    </rPh>
    <rPh sb="6" eb="7">
      <t>フセ</t>
    </rPh>
    <rPh sb="11" eb="12">
      <t>シャ</t>
    </rPh>
    <phoneticPr fontId="2"/>
  </si>
  <si>
    <t>消　防
ポンプ車</t>
    <rPh sb="0" eb="1">
      <t>ショウ</t>
    </rPh>
    <rPh sb="2" eb="3">
      <t>フセ</t>
    </rPh>
    <rPh sb="7" eb="8">
      <t>シャ</t>
    </rPh>
    <phoneticPr fontId="2"/>
  </si>
  <si>
    <t>(単位　台）</t>
    <rPh sb="1" eb="3">
      <t>タンイ</t>
    </rPh>
    <rPh sb="4" eb="5">
      <t>ダイ</t>
    </rPh>
    <phoneticPr fontId="2"/>
  </si>
  <si>
    <t>搬　送　人　員</t>
    <rPh sb="0" eb="1">
      <t>ハン</t>
    </rPh>
    <rPh sb="2" eb="3">
      <t>ソウ</t>
    </rPh>
    <rPh sb="4" eb="5">
      <t>ニン</t>
    </rPh>
    <rPh sb="6" eb="7">
      <t>イン</t>
    </rPh>
    <phoneticPr fontId="2"/>
  </si>
  <si>
    <t>不　搬　送　件　数</t>
    <rPh sb="0" eb="1">
      <t>フ</t>
    </rPh>
    <rPh sb="2" eb="3">
      <t>ハン</t>
    </rPh>
    <rPh sb="4" eb="5">
      <t>ソウ</t>
    </rPh>
    <rPh sb="6" eb="7">
      <t>ケン</t>
    </rPh>
    <rPh sb="8" eb="9">
      <t>スウ</t>
    </rPh>
    <phoneticPr fontId="2"/>
  </si>
  <si>
    <t>救　急　搬　送</t>
    <rPh sb="0" eb="1">
      <t>キュウ</t>
    </rPh>
    <rPh sb="2" eb="3">
      <t>キュウ</t>
    </rPh>
    <rPh sb="4" eb="5">
      <t>ハン</t>
    </rPh>
    <rPh sb="6" eb="7">
      <t>オク</t>
    </rPh>
    <phoneticPr fontId="2"/>
  </si>
  <si>
    <t>火　 災</t>
    <rPh sb="0" eb="1">
      <t>ヒ</t>
    </rPh>
    <rPh sb="3" eb="4">
      <t>サイ</t>
    </rPh>
    <phoneticPr fontId="2"/>
  </si>
  <si>
    <t>水　 難</t>
    <rPh sb="0" eb="1">
      <t>スイ</t>
    </rPh>
    <rPh sb="3" eb="4">
      <t>ナン</t>
    </rPh>
    <phoneticPr fontId="2"/>
  </si>
  <si>
    <t>交 　通</t>
    <rPh sb="0" eb="1">
      <t>コウ</t>
    </rPh>
    <rPh sb="3" eb="4">
      <t>ツウ</t>
    </rPh>
    <phoneticPr fontId="2"/>
  </si>
  <si>
    <t>加　 害</t>
    <rPh sb="0" eb="1">
      <t>カ</t>
    </rPh>
    <rPh sb="3" eb="4">
      <t>ガイ</t>
    </rPh>
    <phoneticPr fontId="2"/>
  </si>
  <si>
    <t>急 　病</t>
    <rPh sb="0" eb="1">
      <t>キュウ</t>
    </rPh>
    <rPh sb="3" eb="4">
      <t>ビョウ</t>
    </rPh>
    <phoneticPr fontId="2"/>
  </si>
  <si>
    <t>深　瀬　区</t>
    <rPh sb="0" eb="1">
      <t>フカ</t>
    </rPh>
    <rPh sb="2" eb="3">
      <t>セ</t>
    </rPh>
    <rPh sb="4" eb="5">
      <t>ク</t>
    </rPh>
    <phoneticPr fontId="2"/>
  </si>
  <si>
    <t>１０　保　安　災　害</t>
  </si>
  <si>
    <t>１０　保　安　災　害</t>
    <rPh sb="3" eb="4">
      <t>タモツ</t>
    </rPh>
    <rPh sb="5" eb="6">
      <t>ヤス</t>
    </rPh>
    <rPh sb="7" eb="8">
      <t>サイ</t>
    </rPh>
    <rPh sb="9" eb="10">
      <t>ガイ</t>
    </rPh>
    <phoneticPr fontId="7"/>
  </si>
  <si>
    <t>（１） 交通事故発生状況</t>
    <rPh sb="4" eb="6">
      <t>コウツウ</t>
    </rPh>
    <rPh sb="6" eb="8">
      <t>ジコ</t>
    </rPh>
    <rPh sb="8" eb="10">
      <t>ハッセイ</t>
    </rPh>
    <rPh sb="10" eb="12">
      <t>ジョウキョウ</t>
    </rPh>
    <phoneticPr fontId="7"/>
  </si>
  <si>
    <t>年　次</t>
    <rPh sb="0" eb="1">
      <t>ネン</t>
    </rPh>
    <rPh sb="2" eb="3">
      <t>ツギ</t>
    </rPh>
    <phoneticPr fontId="2"/>
  </si>
  <si>
    <t xml:space="preserve"> 年　次</t>
    <rPh sb="1" eb="2">
      <t>ネン</t>
    </rPh>
    <rPh sb="3" eb="4">
      <t>ツギ</t>
    </rPh>
    <phoneticPr fontId="2"/>
  </si>
  <si>
    <t>人　口</t>
    <rPh sb="0" eb="1">
      <t>ヒト</t>
    </rPh>
    <rPh sb="2" eb="3">
      <t>クチ</t>
    </rPh>
    <phoneticPr fontId="2"/>
  </si>
  <si>
    <t>前年比増減</t>
    <rPh sb="0" eb="3">
      <t>ゼンネンヒ</t>
    </rPh>
    <rPh sb="3" eb="5">
      <t>ゾウゲン</t>
    </rPh>
    <phoneticPr fontId="2"/>
  </si>
  <si>
    <t>犯　罪　率</t>
    <rPh sb="0" eb="1">
      <t>ハン</t>
    </rPh>
    <rPh sb="2" eb="3">
      <t>ザイ</t>
    </rPh>
    <rPh sb="4" eb="5">
      <t>リツ</t>
    </rPh>
    <phoneticPr fontId="2"/>
  </si>
  <si>
    <t>（２） 刑法犯罪認知件数</t>
    <rPh sb="4" eb="6">
      <t>ケイホウ</t>
    </rPh>
    <rPh sb="6" eb="8">
      <t>ハンザイ</t>
    </rPh>
    <rPh sb="8" eb="10">
      <t>ニンチ</t>
    </rPh>
    <rPh sb="10" eb="12">
      <t>ケンスウ</t>
    </rPh>
    <phoneticPr fontId="7"/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</si>
  <si>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</si>
  <si>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</si>
  <si>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</si>
  <si>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</si>
  <si>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</si>
  <si>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</si>
  <si>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</si>
  <si>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</si>
  <si>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</si>
  <si>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</si>
  <si>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</si>
  <si>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</si>
  <si>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</si>
  <si>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熊本市</t>
    <rPh sb="0" eb="3">
      <t>クマモトシ</t>
    </rPh>
    <phoneticPr fontId="8"/>
  </si>
  <si>
    <t>（単位　人・件）</t>
    <rPh sb="4" eb="5">
      <t>ヒト</t>
    </rPh>
    <phoneticPr fontId="2"/>
  </si>
  <si>
    <t>（単位　人・件）</t>
    <rPh sb="4" eb="5">
      <t>ニン</t>
    </rPh>
    <phoneticPr fontId="2"/>
  </si>
  <si>
    <t>（４） 火災被害状況</t>
    <rPh sb="4" eb="6">
      <t>カサイ</t>
    </rPh>
    <rPh sb="6" eb="8">
      <t>ヒガイ</t>
    </rPh>
    <rPh sb="8" eb="10">
      <t>ジョウキョウ</t>
    </rPh>
    <phoneticPr fontId="7"/>
  </si>
  <si>
    <t>（４） 火災被害状況（つづき）</t>
    <phoneticPr fontId="2"/>
  </si>
  <si>
    <t>（８）消防職員・車両関係（有明広域市町村圏）</t>
    <rPh sb="3" eb="5">
      <t>ショウボウ</t>
    </rPh>
    <rPh sb="5" eb="7">
      <t>ショクイン</t>
    </rPh>
    <rPh sb="8" eb="10">
      <t>シャリョウ</t>
    </rPh>
    <rPh sb="10" eb="12">
      <t>カンケイ</t>
    </rPh>
    <rPh sb="13" eb="15">
      <t>アリアケ</t>
    </rPh>
    <rPh sb="15" eb="17">
      <t>コウイキ</t>
    </rPh>
    <rPh sb="17" eb="20">
      <t>シチョウソン</t>
    </rPh>
    <rPh sb="20" eb="21">
      <t>ケン</t>
    </rPh>
    <phoneticPr fontId="7"/>
  </si>
  <si>
    <t>（７）浸水被害状況</t>
    <rPh sb="3" eb="5">
      <t>シンスイ</t>
    </rPh>
    <rPh sb="5" eb="7">
      <t>ヒガイ</t>
    </rPh>
    <rPh sb="7" eb="9">
      <t>ジョウキョウ</t>
    </rPh>
    <phoneticPr fontId="7"/>
  </si>
  <si>
    <t>（６）気象災害状況</t>
    <rPh sb="3" eb="5">
      <t>キショウ</t>
    </rPh>
    <rPh sb="5" eb="7">
      <t>サイガイ</t>
    </rPh>
    <rPh sb="7" eb="9">
      <t>ジョウキョウ</t>
    </rPh>
    <phoneticPr fontId="7"/>
  </si>
  <si>
    <t>（５） 救急・救助の出動状況</t>
    <rPh sb="4" eb="6">
      <t>キュウキュウ</t>
    </rPh>
    <rPh sb="7" eb="9">
      <t>キュウジョ</t>
    </rPh>
    <rPh sb="10" eb="12">
      <t>シュツドウ</t>
    </rPh>
    <rPh sb="12" eb="14">
      <t>ジョウキョウ</t>
    </rPh>
    <phoneticPr fontId="7"/>
  </si>
  <si>
    <t>第１０章　保安災害</t>
    <rPh sb="0" eb="1">
      <t>ダイ</t>
    </rPh>
    <rPh sb="3" eb="4">
      <t>ショウ</t>
    </rPh>
    <rPh sb="5" eb="7">
      <t>ホアン</t>
    </rPh>
    <rPh sb="7" eb="9">
      <t>サイガイ</t>
    </rPh>
    <phoneticPr fontId="7"/>
  </si>
  <si>
    <t>1)犯罪率は、人口1,000人当たりの認知件数。
2)人口は、県推計人口の4月1日現在の数値。</t>
    <rPh sb="2" eb="4">
      <t>ハンザイ</t>
    </rPh>
    <rPh sb="4" eb="5">
      <t>リツ</t>
    </rPh>
    <rPh sb="7" eb="9">
      <t>ジンコウ</t>
    </rPh>
    <rPh sb="14" eb="15">
      <t>ニン</t>
    </rPh>
    <rPh sb="15" eb="16">
      <t>ア</t>
    </rPh>
    <rPh sb="19" eb="21">
      <t>ニンチ</t>
    </rPh>
    <rPh sb="21" eb="23">
      <t>ケンスウ</t>
    </rPh>
    <rPh sb="27" eb="29">
      <t>ジンコウ</t>
    </rPh>
    <rPh sb="31" eb="32">
      <t>ケン</t>
    </rPh>
    <rPh sb="32" eb="34">
      <t>スイケイ</t>
    </rPh>
    <rPh sb="34" eb="36">
      <t>ジンコウ</t>
    </rPh>
    <rPh sb="38" eb="39">
      <t>ガツ</t>
    </rPh>
    <rPh sb="40" eb="41">
      <t>ニチ</t>
    </rPh>
    <rPh sb="41" eb="43">
      <t>ゲンザイ</t>
    </rPh>
    <rPh sb="44" eb="46">
      <t>スウチ</t>
    </rPh>
    <phoneticPr fontId="2"/>
  </si>
  <si>
    <t>資料　県警察本部『県内の犯罪情勢』</t>
    <rPh sb="0" eb="2">
      <t>シリョウ</t>
    </rPh>
    <rPh sb="3" eb="4">
      <t>ケン</t>
    </rPh>
    <rPh sb="4" eb="6">
      <t>ケイサツ</t>
    </rPh>
    <rPh sb="6" eb="8">
      <t>ホンブ</t>
    </rPh>
    <rPh sb="9" eb="11">
      <t>ケンナイ</t>
    </rPh>
    <rPh sb="12" eb="14">
      <t>ハンザイ</t>
    </rPh>
    <rPh sb="14" eb="16">
      <t>ジョウセイ</t>
    </rPh>
    <phoneticPr fontId="2"/>
  </si>
  <si>
    <t>年 次</t>
    <rPh sb="0" eb="1">
      <t>ネン</t>
    </rPh>
    <rPh sb="2" eb="3">
      <t>ツギ</t>
    </rPh>
    <phoneticPr fontId="2"/>
  </si>
  <si>
    <t>資料　熊本県統計年鑑（県消防保安課）</t>
    <rPh sb="0" eb="2">
      <t>シリョウ</t>
    </rPh>
    <rPh sb="3" eb="6">
      <t>クマモトケン</t>
    </rPh>
    <rPh sb="6" eb="8">
      <t>トウケイ</t>
    </rPh>
    <rPh sb="8" eb="10">
      <t>ネンカン</t>
    </rPh>
    <rPh sb="12" eb="14">
      <t>ショウボウ</t>
    </rPh>
    <rPh sb="14" eb="17">
      <t>ホアンカ</t>
    </rPh>
    <phoneticPr fontId="2"/>
  </si>
  <si>
    <t>平成24年</t>
    <rPh sb="0" eb="2">
      <t>ヘイセイ</t>
    </rPh>
    <rPh sb="4" eb="5">
      <t>ネン</t>
    </rPh>
    <phoneticPr fontId="2"/>
  </si>
  <si>
    <t>…</t>
    <phoneticPr fontId="8"/>
  </si>
  <si>
    <t>-</t>
    <phoneticPr fontId="8"/>
  </si>
  <si>
    <t>１０－②</t>
    <phoneticPr fontId="2"/>
  </si>
  <si>
    <t>１０－③</t>
    <phoneticPr fontId="2"/>
  </si>
  <si>
    <t>豪雨</t>
    <rPh sb="0" eb="2">
      <t>ゴウウ</t>
    </rPh>
    <phoneticPr fontId="2"/>
  </si>
  <si>
    <t>‐</t>
    <phoneticPr fontId="2"/>
  </si>
  <si>
    <t>‐</t>
    <phoneticPr fontId="2"/>
  </si>
  <si>
    <t>万田西、境崎、大平、
月田、牛水上、深瀬、菰屋南</t>
    <rPh sb="0" eb="2">
      <t>マンダ</t>
    </rPh>
    <rPh sb="2" eb="3">
      <t>ニシ</t>
    </rPh>
    <rPh sb="4" eb="5">
      <t>サカイ</t>
    </rPh>
    <rPh sb="5" eb="6">
      <t>サキ</t>
    </rPh>
    <rPh sb="7" eb="9">
      <t>オオヒラ</t>
    </rPh>
    <rPh sb="11" eb="12">
      <t>ツキ</t>
    </rPh>
    <rPh sb="12" eb="13">
      <t>タ</t>
    </rPh>
    <rPh sb="14" eb="15">
      <t>ウシ</t>
    </rPh>
    <rPh sb="15" eb="16">
      <t>ミズ</t>
    </rPh>
    <rPh sb="16" eb="17">
      <t>ウエ</t>
    </rPh>
    <rPh sb="18" eb="20">
      <t>フカセ</t>
    </rPh>
    <rPh sb="21" eb="22">
      <t>コモ</t>
    </rPh>
    <rPh sb="22" eb="23">
      <t>ヤ</t>
    </rPh>
    <rPh sb="23" eb="24">
      <t>ミナミ</t>
    </rPh>
    <phoneticPr fontId="2"/>
  </si>
  <si>
    <t>-</t>
    <phoneticPr fontId="2"/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</si>
  <si>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</si>
  <si>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</si>
  <si>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</si>
  <si>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</si>
  <si>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</si>
  <si>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</si>
  <si>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</si>
  <si>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</si>
  <si>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</si>
  <si>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</si>
  <si>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</si>
  <si>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</si>
  <si>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</si>
  <si>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</si>
  <si>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</si>
  <si>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</si>
  <si>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</si>
  <si>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</si>
  <si>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21</t>
  </si>
  <si>
    <t xml:space="preserve"> 22</t>
  </si>
  <si>
    <t xml:space="preserve"> 23</t>
  </si>
  <si>
    <t xml:space="preserve"> 24</t>
  </si>
  <si>
    <t xml:space="preserve">  45</t>
  </si>
  <si>
    <t xml:space="preserve">  45</t>
    <phoneticPr fontId="2"/>
  </si>
  <si>
    <t>　50</t>
  </si>
  <si>
    <t>　50</t>
    <phoneticPr fontId="8"/>
  </si>
  <si>
    <t>　55</t>
  </si>
  <si>
    <t>　55</t>
    <phoneticPr fontId="8"/>
  </si>
  <si>
    <t>　60</t>
  </si>
  <si>
    <t>　60</t>
    <phoneticPr fontId="8"/>
  </si>
  <si>
    <t>　5</t>
  </si>
  <si>
    <t>　6</t>
  </si>
  <si>
    <t>　7</t>
  </si>
  <si>
    <t>　8</t>
  </si>
  <si>
    <t>　9</t>
  </si>
  <si>
    <t>　10</t>
  </si>
  <si>
    <t>　11</t>
  </si>
  <si>
    <t>　12</t>
  </si>
  <si>
    <t>　13</t>
  </si>
  <si>
    <t>　14</t>
  </si>
  <si>
    <t>　15</t>
  </si>
  <si>
    <t>　16</t>
  </si>
  <si>
    <t>　17</t>
  </si>
  <si>
    <t>　18</t>
  </si>
  <si>
    <t>　19</t>
  </si>
  <si>
    <t>　20</t>
  </si>
  <si>
    <t>　21</t>
  </si>
  <si>
    <t>　22</t>
  </si>
  <si>
    <t>　23</t>
  </si>
  <si>
    <t xml:space="preserve"> 25</t>
  </si>
  <si>
    <t>‐</t>
  </si>
  <si>
    <t>　24</t>
  </si>
  <si>
    <t>平成25年</t>
    <rPh sb="0" eb="2">
      <t>ヘイセイ</t>
    </rPh>
    <rPh sb="4" eb="5">
      <t>ネン</t>
    </rPh>
    <phoneticPr fontId="2"/>
  </si>
  <si>
    <t xml:space="preserve"> 26</t>
  </si>
  <si>
    <t>-</t>
  </si>
  <si>
    <t>　25</t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</si>
  <si>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</si>
  <si>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</si>
  <si>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（３）県下14市別 刑法犯罪認知件数</t>
    <rPh sb="3" eb="5">
      <t>ケンカ</t>
    </rPh>
    <rPh sb="7" eb="8">
      <t>シ</t>
    </rPh>
    <rPh sb="8" eb="9">
      <t>ベツ</t>
    </rPh>
    <rPh sb="10" eb="12">
      <t>ケイホウ</t>
    </rPh>
    <rPh sb="12" eb="14">
      <t>ハンザイ</t>
    </rPh>
    <rPh sb="14" eb="16">
      <t>ニンチ</t>
    </rPh>
    <rPh sb="16" eb="18">
      <t>ケンスウ</t>
    </rPh>
    <phoneticPr fontId="7"/>
  </si>
  <si>
    <t xml:space="preserve"> 27</t>
  </si>
  <si>
    <t xml:space="preserve"> 28</t>
  </si>
  <si>
    <t>　26</t>
  </si>
  <si>
    <t>平成28年
　　6月22日</t>
    <rPh sb="0" eb="2">
      <t>ヘイセイ</t>
    </rPh>
    <rPh sb="4" eb="5">
      <t>ネン</t>
    </rPh>
    <rPh sb="9" eb="10">
      <t>ガツ</t>
    </rPh>
    <rPh sb="12" eb="13">
      <t>ニチ</t>
    </rPh>
    <phoneticPr fontId="2"/>
  </si>
  <si>
    <t>消防正監</t>
    <rPh sb="0" eb="2">
      <t>ショウボウ</t>
    </rPh>
    <rPh sb="2" eb="3">
      <t>タダ</t>
    </rPh>
    <rPh sb="3" eb="4">
      <t>カン</t>
    </rPh>
    <phoneticPr fontId="2"/>
  </si>
  <si>
    <t>消　　防　　課</t>
    <rPh sb="0" eb="1">
      <t>ケ</t>
    </rPh>
    <rPh sb="3" eb="4">
      <t>ボウ</t>
    </rPh>
    <rPh sb="6" eb="7">
      <t>カ</t>
    </rPh>
    <phoneticPr fontId="2"/>
  </si>
  <si>
    <t>指令課</t>
    <rPh sb="0" eb="2">
      <t>シレイ</t>
    </rPh>
    <rPh sb="2" eb="3">
      <t>カ</t>
    </rPh>
    <phoneticPr fontId="2"/>
  </si>
  <si>
    <t>緑丘庁舎</t>
    <rPh sb="0" eb="1">
      <t>ミドリ</t>
    </rPh>
    <rPh sb="1" eb="2">
      <t>オカ</t>
    </rPh>
    <rPh sb="2" eb="4">
      <t>チョウシャ</t>
    </rPh>
    <phoneticPr fontId="2"/>
  </si>
  <si>
    <t>和水三加和分署</t>
    <rPh sb="0" eb="1">
      <t>ワ</t>
    </rPh>
    <rPh sb="1" eb="2">
      <t>ミズ</t>
    </rPh>
    <rPh sb="2" eb="5">
      <t>ミカワ</t>
    </rPh>
    <rPh sb="5" eb="7">
      <t>ブンショ</t>
    </rPh>
    <phoneticPr fontId="2"/>
  </si>
  <si>
    <t>緑丘庁舎</t>
    <rPh sb="0" eb="1">
      <t>ミドリ</t>
    </rPh>
    <rPh sb="1" eb="2">
      <t>オカ</t>
    </rPh>
    <rPh sb="2" eb="3">
      <t>チョウ</t>
    </rPh>
    <rPh sb="3" eb="4">
      <t>シャ</t>
    </rPh>
    <phoneticPr fontId="2"/>
  </si>
  <si>
    <t>　27</t>
  </si>
  <si>
    <t>　28</t>
  </si>
  <si>
    <t>川　北　区</t>
    <rPh sb="0" eb="1">
      <t>カワ</t>
    </rPh>
    <rPh sb="2" eb="3">
      <t>キタ</t>
    </rPh>
    <rPh sb="4" eb="5">
      <t>ク</t>
    </rPh>
    <phoneticPr fontId="2"/>
  </si>
  <si>
    <t>資料　県警察本部『交通事故統計』</t>
  </si>
  <si>
    <t xml:space="preserve"> 29</t>
  </si>
  <si>
    <t>　29</t>
  </si>
  <si>
    <t>平成29年</t>
    <rPh sb="0" eb="2">
      <t>ヘイセイ</t>
    </rPh>
    <rPh sb="4" eb="5">
      <t>ネン</t>
    </rPh>
    <phoneticPr fontId="2"/>
  </si>
  <si>
    <t>平成28年
　　4月14日</t>
    <rPh sb="0" eb="2">
      <t>ヘイセイ</t>
    </rPh>
    <rPh sb="4" eb="5">
      <t>ネン</t>
    </rPh>
    <rPh sb="9" eb="10">
      <t>ガツ</t>
    </rPh>
    <rPh sb="12" eb="13">
      <t>ニチ</t>
    </rPh>
    <phoneticPr fontId="2"/>
  </si>
  <si>
    <t>平成28年
　　4月16日</t>
    <rPh sb="0" eb="2">
      <t>ヘイセイ</t>
    </rPh>
    <rPh sb="4" eb="5">
      <t>ネン</t>
    </rPh>
    <rPh sb="9" eb="10">
      <t>ガツ</t>
    </rPh>
    <rPh sb="12" eb="13">
      <t>ニチ</t>
    </rPh>
    <phoneticPr fontId="2"/>
  </si>
  <si>
    <t>震度4</t>
    <rPh sb="0" eb="2">
      <t>シンド</t>
    </rPh>
    <phoneticPr fontId="2"/>
  </si>
  <si>
    <t>震度5弱</t>
    <rPh sb="0" eb="2">
      <t>シンド</t>
    </rPh>
    <rPh sb="3" eb="4">
      <t>ジャク</t>
    </rPh>
    <phoneticPr fontId="2"/>
  </si>
  <si>
    <t>地震</t>
    <rPh sb="0" eb="2">
      <t>ジシン</t>
    </rPh>
    <phoneticPr fontId="2"/>
  </si>
  <si>
    <t>平成28年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</si>
  <si>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</si>
  <si>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</si>
  <si>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平成30年</t>
    <rPh sb="0" eb="2">
      <t>ヘイセイ</t>
    </rPh>
    <rPh sb="4" eb="5">
      <t>ネン</t>
    </rPh>
    <phoneticPr fontId="2"/>
  </si>
  <si>
    <t>平成30年
　　7月 7日</t>
    <rPh sb="0" eb="2">
      <t>ヘイセイ</t>
    </rPh>
    <rPh sb="4" eb="5">
      <t>ネン</t>
    </rPh>
    <rPh sb="9" eb="10">
      <t>ガツ</t>
    </rPh>
    <rPh sb="12" eb="13">
      <t>ニチ</t>
    </rPh>
    <phoneticPr fontId="2"/>
  </si>
  <si>
    <t>本　井　手　区</t>
    <rPh sb="0" eb="1">
      <t>ホン</t>
    </rPh>
    <rPh sb="2" eb="3">
      <t>イ</t>
    </rPh>
    <rPh sb="4" eb="5">
      <t>テ</t>
    </rPh>
    <rPh sb="6" eb="7">
      <t>ク</t>
    </rPh>
    <phoneticPr fontId="2"/>
  </si>
  <si>
    <t>資料　市防災安全課『荒尾市防災計画書』</t>
    <rPh sb="3" eb="4">
      <t>シ</t>
    </rPh>
    <rPh sb="4" eb="6">
      <t>ボウサイ</t>
    </rPh>
    <rPh sb="6" eb="8">
      <t>アンゼン</t>
    </rPh>
    <rPh sb="8" eb="9">
      <t>カ</t>
    </rPh>
    <phoneticPr fontId="2"/>
  </si>
  <si>
    <t>令和元年
　　 7月22日</t>
    <phoneticPr fontId="2"/>
  </si>
  <si>
    <t>風水害</t>
    <phoneticPr fontId="2"/>
  </si>
  <si>
    <t>被害、特になし
土砂災害警戒区域に対し、避難準備・高齢者等避難開始を発令</t>
    <phoneticPr fontId="2"/>
  </si>
  <si>
    <t xml:space="preserve"> 被害、特になし</t>
    <rPh sb="1" eb="3">
      <t>ヒガイ</t>
    </rPh>
    <rPh sb="4" eb="5">
      <t>トク</t>
    </rPh>
    <phoneticPr fontId="2"/>
  </si>
  <si>
    <t>令和元年
     9月22日</t>
    <phoneticPr fontId="2"/>
  </si>
  <si>
    <t>市内全域</t>
    <phoneticPr fontId="2"/>
  </si>
  <si>
    <t>停電　荒尾・大島・府本地区（最大約1,620戸）</t>
    <phoneticPr fontId="2"/>
  </si>
  <si>
    <t>台風17号</t>
    <phoneticPr fontId="2"/>
  </si>
  <si>
    <t>豪雨</t>
    <phoneticPr fontId="2"/>
  </si>
  <si>
    <t>平成31年
　　1月 3日</t>
    <rPh sb="0" eb="2">
      <t>ヘイセイ</t>
    </rPh>
    <rPh sb="4" eb="5">
      <t>ネン</t>
    </rPh>
    <rPh sb="9" eb="10">
      <t>ガツ</t>
    </rPh>
    <rPh sb="12" eb="13">
      <t>ニチ</t>
    </rPh>
    <phoneticPr fontId="2"/>
  </si>
  <si>
    <t>指揮車</t>
    <rPh sb="0" eb="2">
      <t>シキ</t>
    </rPh>
    <rPh sb="2" eb="3">
      <t>シャ</t>
    </rPh>
    <phoneticPr fontId="2"/>
  </si>
  <si>
    <t xml:space="preserve"> 30</t>
  </si>
  <si>
    <t>令和元年</t>
    <rPh sb="0" eb="2">
      <t>レイワ</t>
    </rPh>
    <rPh sb="2" eb="4">
      <t>ガンネン</t>
    </rPh>
    <phoneticPr fontId="2"/>
  </si>
  <si>
    <t xml:space="preserve">  30</t>
  </si>
  <si>
    <t>2</t>
    <phoneticPr fontId="2"/>
  </si>
  <si>
    <t>3</t>
    <phoneticPr fontId="2"/>
  </si>
  <si>
    <t>4</t>
    <phoneticPr fontId="2"/>
  </si>
  <si>
    <t>-</t>
    <phoneticPr fontId="2"/>
  </si>
  <si>
    <t>令和4年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</si>
  <si>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</si>
  <si>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</si>
  <si>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-</t>
    <phoneticPr fontId="2"/>
  </si>
  <si>
    <t>風水害</t>
    <rPh sb="0" eb="3">
      <t>フウスイガイ</t>
    </rPh>
    <phoneticPr fontId="2"/>
  </si>
  <si>
    <t>市内全域</t>
    <rPh sb="0" eb="2">
      <t>シナイ</t>
    </rPh>
    <rPh sb="2" eb="4">
      <t>ゼンイキ</t>
    </rPh>
    <phoneticPr fontId="2"/>
  </si>
  <si>
    <t>　令和2年
　7月6日～8日</t>
    <rPh sb="1" eb="3">
      <t>レイワ</t>
    </rPh>
    <rPh sb="4" eb="5">
      <t>ネン</t>
    </rPh>
    <phoneticPr fontId="2"/>
  </si>
  <si>
    <t>○大島、金山地区　約300戸停電
○池黒池～万田炭鉱館　倒木により通行止め
○避難者最大 1,801名
○市内全域に避難勧告発令</t>
    <rPh sb="1" eb="3">
      <t>オオシマ</t>
    </rPh>
    <rPh sb="4" eb="6">
      <t>カナヤマ</t>
    </rPh>
    <rPh sb="6" eb="8">
      <t>チク</t>
    </rPh>
    <rPh sb="9" eb="10">
      <t>ヤク</t>
    </rPh>
    <rPh sb="13" eb="14">
      <t>コ</t>
    </rPh>
    <rPh sb="14" eb="16">
      <t>テイデン</t>
    </rPh>
    <rPh sb="18" eb="20">
      <t>イケグロ</t>
    </rPh>
    <rPh sb="20" eb="21">
      <t>イケ</t>
    </rPh>
    <rPh sb="22" eb="24">
      <t>マンダ</t>
    </rPh>
    <rPh sb="24" eb="26">
      <t>タンコウ</t>
    </rPh>
    <rPh sb="26" eb="27">
      <t>カン</t>
    </rPh>
    <rPh sb="28" eb="30">
      <t>トウボク</t>
    </rPh>
    <rPh sb="33" eb="35">
      <t>ツウコウ</t>
    </rPh>
    <rPh sb="35" eb="36">
      <t>ド</t>
    </rPh>
    <rPh sb="39" eb="42">
      <t>ヒナンシャ</t>
    </rPh>
    <rPh sb="42" eb="44">
      <t>サイダイ</t>
    </rPh>
    <rPh sb="50" eb="51">
      <t>メイ</t>
    </rPh>
    <rPh sb="53" eb="55">
      <t>シナイ</t>
    </rPh>
    <rPh sb="55" eb="57">
      <t>ゼンイキ</t>
    </rPh>
    <rPh sb="58" eb="60">
      <t>ヒナン</t>
    </rPh>
    <rPh sb="60" eb="62">
      <t>カンコク</t>
    </rPh>
    <rPh sb="62" eb="64">
      <t>ハツレイ</t>
    </rPh>
    <phoneticPr fontId="2"/>
  </si>
  <si>
    <t>　令和2年
　9月6日～7日</t>
    <rPh sb="1" eb="3">
      <t>レイワ</t>
    </rPh>
    <rPh sb="4" eb="5">
      <t>ネン</t>
    </rPh>
    <phoneticPr fontId="2"/>
  </si>
  <si>
    <t>台風10号</t>
    <rPh sb="0" eb="2">
      <t>タイフウ</t>
    </rPh>
    <rPh sb="4" eb="5">
      <t>ゴウ</t>
    </rPh>
    <phoneticPr fontId="2"/>
  </si>
  <si>
    <t>○浸水被害 292棟
○土砂崩れによる通行止め
○道路浸水による通行止め
○道路陥没
○浸水による孤立者の発生
○被害額
　公共土木施設：148,100千円
　農林水産業施設：60,700千円
○避難者最大 373名
○市内全域に避難勧告を発令</t>
    <rPh sb="1" eb="3">
      <t>シンスイ</t>
    </rPh>
    <rPh sb="3" eb="5">
      <t>ヒガイ</t>
    </rPh>
    <rPh sb="9" eb="10">
      <t>ムネ</t>
    </rPh>
    <rPh sb="12" eb="14">
      <t>ドシャ</t>
    </rPh>
    <rPh sb="14" eb="15">
      <t>クズ</t>
    </rPh>
    <rPh sb="19" eb="21">
      <t>ツウコウ</t>
    </rPh>
    <rPh sb="21" eb="22">
      <t>ド</t>
    </rPh>
    <rPh sb="25" eb="27">
      <t>ドウロ</t>
    </rPh>
    <rPh sb="27" eb="29">
      <t>シンスイ</t>
    </rPh>
    <rPh sb="32" eb="34">
      <t>ツウコウ</t>
    </rPh>
    <rPh sb="34" eb="35">
      <t>ド</t>
    </rPh>
    <rPh sb="38" eb="40">
      <t>ドウロ</t>
    </rPh>
    <rPh sb="40" eb="42">
      <t>カンボツ</t>
    </rPh>
    <rPh sb="44" eb="46">
      <t>シンスイ</t>
    </rPh>
    <rPh sb="49" eb="51">
      <t>コリツ</t>
    </rPh>
    <rPh sb="51" eb="52">
      <t>シャ</t>
    </rPh>
    <rPh sb="53" eb="55">
      <t>ハッセイ</t>
    </rPh>
    <rPh sb="57" eb="59">
      <t>ヒガイ</t>
    </rPh>
    <rPh sb="59" eb="60">
      <t>ガク</t>
    </rPh>
    <rPh sb="62" eb="64">
      <t>コウキョウ</t>
    </rPh>
    <rPh sb="64" eb="66">
      <t>ドボク</t>
    </rPh>
    <rPh sb="66" eb="68">
      <t>シセツ</t>
    </rPh>
    <rPh sb="76" eb="78">
      <t>センエン</t>
    </rPh>
    <rPh sb="80" eb="82">
      <t>ノウリン</t>
    </rPh>
    <rPh sb="82" eb="85">
      <t>スイサンギョウ</t>
    </rPh>
    <rPh sb="85" eb="87">
      <t>シセツ</t>
    </rPh>
    <rPh sb="94" eb="96">
      <t>センエン</t>
    </rPh>
    <rPh sb="98" eb="101">
      <t>ヒナンシャ</t>
    </rPh>
    <rPh sb="101" eb="103">
      <t>サイダイ</t>
    </rPh>
    <rPh sb="107" eb="108">
      <t>メイ</t>
    </rPh>
    <rPh sb="110" eb="112">
      <t>シナイ</t>
    </rPh>
    <rPh sb="112" eb="114">
      <t>ゼンイキ</t>
    </rPh>
    <rPh sb="115" eb="117">
      <t>ヒナン</t>
    </rPh>
    <rPh sb="117" eb="119">
      <t>カンコク</t>
    </rPh>
    <rPh sb="120" eb="122">
      <t>ハツレイ</t>
    </rPh>
    <phoneticPr fontId="2"/>
  </si>
  <si>
    <t>○浸水被害 6棟
○避難者最大 73名
○市内全域に避難指示を発令</t>
    <rPh sb="1" eb="3">
      <t>シンスイ</t>
    </rPh>
    <rPh sb="3" eb="5">
      <t>ヒガイ</t>
    </rPh>
    <rPh sb="7" eb="8">
      <t>ムネ</t>
    </rPh>
    <rPh sb="10" eb="13">
      <t>ヒナンシャ</t>
    </rPh>
    <rPh sb="13" eb="15">
      <t>サイダイ</t>
    </rPh>
    <rPh sb="18" eb="19">
      <t>メイ</t>
    </rPh>
    <rPh sb="21" eb="23">
      <t>シナイ</t>
    </rPh>
    <rPh sb="23" eb="25">
      <t>ゼンイキ</t>
    </rPh>
    <rPh sb="26" eb="28">
      <t>ヒナン</t>
    </rPh>
    <rPh sb="28" eb="30">
      <t>シジ</t>
    </rPh>
    <rPh sb="31" eb="33">
      <t>ハツレイ</t>
    </rPh>
    <phoneticPr fontId="2"/>
  </si>
  <si>
    <t>市内ほぼ全域</t>
    <rPh sb="0" eb="2">
      <t>シナイ</t>
    </rPh>
    <rPh sb="4" eb="6">
      <t>ゼンイキ</t>
    </rPh>
    <phoneticPr fontId="2"/>
  </si>
  <si>
    <t>市内ほぼ全域
(関川流域甚大)</t>
    <rPh sb="0" eb="2">
      <t>シナイ</t>
    </rPh>
    <rPh sb="4" eb="6">
      <t>ゼンイキ</t>
    </rPh>
    <rPh sb="8" eb="10">
      <t>セキカワ</t>
    </rPh>
    <rPh sb="10" eb="12">
      <t>リュウイキ</t>
    </rPh>
    <rPh sb="12" eb="14">
      <t>ジンダイ</t>
    </rPh>
    <phoneticPr fontId="2"/>
  </si>
  <si>
    <t>154戸</t>
    <rPh sb="3" eb="4">
      <t>コ</t>
    </rPh>
    <phoneticPr fontId="2"/>
  </si>
  <si>
    <t>6戸</t>
    <rPh sb="1" eb="2">
      <t>コ</t>
    </rPh>
    <phoneticPr fontId="2"/>
  </si>
  <si>
    <t>144戸</t>
    <rPh sb="3" eb="4">
      <t>コ</t>
    </rPh>
    <phoneticPr fontId="2"/>
  </si>
  <si>
    <t>　　令和2年
　7月6日～8日</t>
    <rPh sb="2" eb="4">
      <t>レイワ</t>
    </rPh>
    <rPh sb="5" eb="6">
      <t>ネン</t>
    </rPh>
    <rPh sb="9" eb="10">
      <t>ガツ</t>
    </rPh>
    <rPh sb="11" eb="12">
      <t>ニチ</t>
    </rPh>
    <rPh sb="14" eb="15">
      <t>ニチ</t>
    </rPh>
    <phoneticPr fontId="2"/>
  </si>
  <si>
    <t>　　令和3年
8月11日～19日</t>
    <rPh sb="2" eb="4">
      <t>レイワ</t>
    </rPh>
    <rPh sb="5" eb="6">
      <t>ネン</t>
    </rPh>
    <rPh sb="8" eb="9">
      <t>ガツ</t>
    </rPh>
    <rPh sb="11" eb="12">
      <t>ニチ</t>
    </rPh>
    <rPh sb="15" eb="16">
      <t>ニチ</t>
    </rPh>
    <phoneticPr fontId="2"/>
  </si>
  <si>
    <t>広報車</t>
    <rPh sb="0" eb="3">
      <t>コウホウシャ</t>
    </rPh>
    <phoneticPr fontId="2"/>
  </si>
  <si>
    <t>支援車
又は輸送車</t>
    <rPh sb="0" eb="2">
      <t>シエン</t>
    </rPh>
    <rPh sb="2" eb="3">
      <t>クルマ</t>
    </rPh>
    <rPh sb="4" eb="5">
      <t>マタ</t>
    </rPh>
    <rPh sb="6" eb="9">
      <t>ユソウシャ</t>
    </rPh>
    <phoneticPr fontId="2"/>
  </si>
  <si>
    <t>資料　有明広域行政事務組合消防本部『消防年報』</t>
    <rPh sb="3" eb="5">
      <t>アリアケ</t>
    </rPh>
    <rPh sb="5" eb="7">
      <t>コウイキ</t>
    </rPh>
    <rPh sb="7" eb="9">
      <t>ギョウセイ</t>
    </rPh>
    <rPh sb="9" eb="11">
      <t>ジム</t>
    </rPh>
    <rPh sb="11" eb="13">
      <t>クミアイ</t>
    </rPh>
    <rPh sb="13" eb="15">
      <t>ショウボウ</t>
    </rPh>
    <rPh sb="15" eb="17">
      <t>ホンブ</t>
    </rPh>
    <rPh sb="18" eb="20">
      <t>ショウボウ</t>
    </rPh>
    <rPh sb="20" eb="22">
      <t>ネンポウ</t>
    </rPh>
    <phoneticPr fontId="2"/>
  </si>
  <si>
    <t xml:space="preserve">  令和3年
8月11日～19日</t>
    <rPh sb="8" eb="9">
      <t>ガツ</t>
    </rPh>
    <rPh sb="11" eb="12">
      <t>ニチ</t>
    </rPh>
    <phoneticPr fontId="2"/>
  </si>
  <si>
    <t>4</t>
  </si>
  <si>
    <t>令和5年</t>
    <rPh sb="0" eb="2">
      <t>レイワ</t>
    </rPh>
    <rPh sb="3" eb="4">
      <t>ネン</t>
    </rPh>
    <phoneticPr fontId="2"/>
  </si>
  <si>
    <t xml:space="preserve">   2</t>
    <phoneticPr fontId="2"/>
  </si>
  <si>
    <t xml:space="preserve">   3</t>
    <phoneticPr fontId="2"/>
  </si>
  <si>
    <t>77戸</t>
    <rPh sb="2" eb="3">
      <t>ト</t>
    </rPh>
    <phoneticPr fontId="2"/>
  </si>
  <si>
    <t>1戸</t>
    <rPh sb="1" eb="2">
      <t>ト</t>
    </rPh>
    <phoneticPr fontId="2"/>
  </si>
  <si>
    <t>2戸</t>
    <rPh sb="1" eb="2">
      <t>ト</t>
    </rPh>
    <phoneticPr fontId="2"/>
  </si>
  <si>
    <t>1戸</t>
    <rPh sb="1" eb="2">
      <t>コ</t>
    </rPh>
    <phoneticPr fontId="2"/>
  </si>
  <si>
    <t>台風4号</t>
    <rPh sb="0" eb="2">
      <t>タイフウ</t>
    </rPh>
    <rPh sb="3" eb="4">
      <t>ゴウ</t>
    </rPh>
    <phoneticPr fontId="2"/>
  </si>
  <si>
    <t>風水害</t>
    <rPh sb="0" eb="3">
      <t>フウスイガイ</t>
    </rPh>
    <phoneticPr fontId="2"/>
  </si>
  <si>
    <t>市内全域</t>
    <rPh sb="0" eb="2">
      <t>シナイ</t>
    </rPh>
    <rPh sb="2" eb="4">
      <t>ゼンイキ</t>
    </rPh>
    <phoneticPr fontId="2"/>
  </si>
  <si>
    <t>○記録的短時間大雨情報の発表
○市内北西部、道路冠水</t>
    <rPh sb="1" eb="4">
      <t>キロクテキ</t>
    </rPh>
    <rPh sb="4" eb="7">
      <t>タンジカン</t>
    </rPh>
    <rPh sb="7" eb="9">
      <t>オオアメ</t>
    </rPh>
    <rPh sb="9" eb="11">
      <t>ジョウホウ</t>
    </rPh>
    <rPh sb="12" eb="14">
      <t>ハッピョウ</t>
    </rPh>
    <rPh sb="16" eb="18">
      <t>シナイ</t>
    </rPh>
    <rPh sb="18" eb="21">
      <t>ホクセイブ</t>
    </rPh>
    <rPh sb="22" eb="24">
      <t>ドウロ</t>
    </rPh>
    <rPh sb="24" eb="26">
      <t>カンスイ</t>
    </rPh>
    <phoneticPr fontId="2"/>
  </si>
  <si>
    <t xml:space="preserve">  令和4年
　9月5日～6日</t>
    <rPh sb="9" eb="10">
      <t>ガツ</t>
    </rPh>
    <rPh sb="11" eb="12">
      <t>ニチ</t>
    </rPh>
    <phoneticPr fontId="2"/>
  </si>
  <si>
    <t xml:space="preserve">  令和4年
 　　 7月5日</t>
    <phoneticPr fontId="2"/>
  </si>
  <si>
    <t>台風11号</t>
    <rPh sb="0" eb="2">
      <t>タイフウ</t>
    </rPh>
    <rPh sb="4" eb="5">
      <t>ゴウ</t>
    </rPh>
    <phoneticPr fontId="2"/>
  </si>
  <si>
    <t>○避難者最大 123名【23か所開設】
○停電 荒尾、一部、牛水、大島、宮内出目、蔵満、大正町、増永、万田周辺（最大2470戸）
○市内全域に高齢者等避難を発令</t>
    <rPh sb="1" eb="4">
      <t>ヒナンシャ</t>
    </rPh>
    <rPh sb="4" eb="6">
      <t>サイダイ</t>
    </rPh>
    <rPh sb="10" eb="11">
      <t>メイ</t>
    </rPh>
    <rPh sb="15" eb="16">
      <t>ショ</t>
    </rPh>
    <rPh sb="16" eb="18">
      <t>カイセツ</t>
    </rPh>
    <rPh sb="21" eb="23">
      <t>テイデン</t>
    </rPh>
    <rPh sb="24" eb="26">
      <t>アラオ</t>
    </rPh>
    <rPh sb="27" eb="29">
      <t>イチブ</t>
    </rPh>
    <rPh sb="30" eb="32">
      <t>ウシミズ</t>
    </rPh>
    <rPh sb="33" eb="35">
      <t>オオシマ</t>
    </rPh>
    <rPh sb="36" eb="40">
      <t>クナイデメ</t>
    </rPh>
    <rPh sb="41" eb="42">
      <t>クラ</t>
    </rPh>
    <rPh sb="42" eb="43">
      <t>マン</t>
    </rPh>
    <rPh sb="44" eb="47">
      <t>タイショウマチ</t>
    </rPh>
    <rPh sb="48" eb="50">
      <t>マスナガ</t>
    </rPh>
    <rPh sb="51" eb="53">
      <t>マンダ</t>
    </rPh>
    <rPh sb="53" eb="55">
      <t>シュウヘン</t>
    </rPh>
    <rPh sb="56" eb="58">
      <t>サイダイ</t>
    </rPh>
    <rPh sb="62" eb="63">
      <t>コ</t>
    </rPh>
    <rPh sb="66" eb="68">
      <t>シナイ</t>
    </rPh>
    <rPh sb="68" eb="70">
      <t>ゼンイキ</t>
    </rPh>
    <rPh sb="71" eb="74">
      <t>コウレイシャ</t>
    </rPh>
    <rPh sb="74" eb="75">
      <t>トウ</t>
    </rPh>
    <rPh sb="75" eb="77">
      <t>ヒナン</t>
    </rPh>
    <rPh sb="78" eb="80">
      <t>ハツレイ</t>
    </rPh>
    <phoneticPr fontId="2"/>
  </si>
  <si>
    <t xml:space="preserve">  令和4年
9月17日～19日</t>
    <rPh sb="8" eb="9">
      <t>ガツ</t>
    </rPh>
    <rPh sb="11" eb="12">
      <t>ニチ</t>
    </rPh>
    <phoneticPr fontId="2"/>
  </si>
  <si>
    <t>台風14号</t>
    <rPh sb="0" eb="2">
      <t>タイフウ</t>
    </rPh>
    <rPh sb="4" eb="5">
      <t>ゴウ</t>
    </rPh>
    <phoneticPr fontId="2"/>
  </si>
  <si>
    <t>○避難者最大 803名【22か所開設】
○停電 金山（最大60戸）
○農作物 梨（新高）約5％落果
○市内全域に避難指示を発令</t>
    <rPh sb="1" eb="4">
      <t>ヒナンシャ</t>
    </rPh>
    <rPh sb="4" eb="6">
      <t>サイダイ</t>
    </rPh>
    <rPh sb="10" eb="11">
      <t>メイ</t>
    </rPh>
    <rPh sb="15" eb="16">
      <t>ショ</t>
    </rPh>
    <rPh sb="16" eb="18">
      <t>カイセツ</t>
    </rPh>
    <rPh sb="21" eb="23">
      <t>テイデン</t>
    </rPh>
    <rPh sb="24" eb="26">
      <t>カナヤマ</t>
    </rPh>
    <rPh sb="27" eb="29">
      <t>サイダイ</t>
    </rPh>
    <rPh sb="31" eb="32">
      <t>コ</t>
    </rPh>
    <rPh sb="35" eb="38">
      <t>ノウサクブツ</t>
    </rPh>
    <rPh sb="39" eb="40">
      <t>ナシ</t>
    </rPh>
    <rPh sb="41" eb="43">
      <t>ニイタカ</t>
    </rPh>
    <rPh sb="44" eb="45">
      <t>ヤク</t>
    </rPh>
    <rPh sb="47" eb="48">
      <t>オ</t>
    </rPh>
    <rPh sb="51" eb="53">
      <t>シナイ</t>
    </rPh>
    <rPh sb="53" eb="55">
      <t>ゼンイキ</t>
    </rPh>
    <rPh sb="56" eb="58">
      <t>ヒナン</t>
    </rPh>
    <rPh sb="58" eb="60">
      <t>シジ</t>
    </rPh>
    <rPh sb="61" eb="63">
      <t>ハツレイ</t>
    </rPh>
    <phoneticPr fontId="2"/>
  </si>
  <si>
    <t>事務吏員</t>
    <rPh sb="0" eb="2">
      <t>ジム</t>
    </rPh>
    <rPh sb="2" eb="4">
      <t>リイン</t>
    </rPh>
    <phoneticPr fontId="2"/>
  </si>
  <si>
    <t>資料　市防災安全課『荒尾市地域防災計画』</t>
    <rPh sb="0" eb="2">
      <t>シリョウ</t>
    </rPh>
    <rPh sb="3" eb="4">
      <t>シ</t>
    </rPh>
    <rPh sb="4" eb="6">
      <t>ボウサイ</t>
    </rPh>
    <rPh sb="6" eb="8">
      <t>アンゼン</t>
    </rPh>
    <rPh sb="8" eb="9">
      <t>カ</t>
    </rPh>
    <rPh sb="10" eb="12">
      <t>アラオ</t>
    </rPh>
    <rPh sb="12" eb="13">
      <t>シ</t>
    </rPh>
    <rPh sb="13" eb="15">
      <t>チイキ</t>
    </rPh>
    <rPh sb="15" eb="17">
      <t>ボウサイ</t>
    </rPh>
    <rPh sb="17" eb="19">
      <t>ケイカク</t>
    </rPh>
    <phoneticPr fontId="2"/>
  </si>
  <si>
    <t>平成2年</t>
    <rPh sb="0" eb="2">
      <t>ヘイセイ</t>
    </rPh>
    <rPh sb="3" eb="4">
      <t>ネン</t>
    </rPh>
    <phoneticPr fontId="2"/>
  </si>
  <si>
    <t>5</t>
  </si>
  <si>
    <t>6</t>
    <phoneticPr fontId="2"/>
  </si>
  <si>
    <t>平成20年</t>
    <rPh sb="0" eb="2">
      <t>ヘイセイ</t>
    </rPh>
    <rPh sb="4" eb="5">
      <t>ネン</t>
    </rPh>
    <phoneticPr fontId="2"/>
  </si>
  <si>
    <t>6</t>
    <phoneticPr fontId="2"/>
  </si>
  <si>
    <t>令和6年</t>
    <rPh sb="0" eb="2">
      <t>レイワ</t>
    </rPh>
    <rPh sb="3" eb="4">
      <t>ネン</t>
    </rPh>
    <phoneticPr fontId="2"/>
  </si>
  <si>
    <t xml:space="preserve">   4</t>
    <phoneticPr fontId="2"/>
  </si>
  <si>
    <t>1)令和6年4月1日現在</t>
    <rPh sb="2" eb="3">
      <t>レイ</t>
    </rPh>
    <rPh sb="3" eb="4">
      <t>カズ</t>
    </rPh>
    <rPh sb="5" eb="6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</si>
  <si>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</si>
  <si>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</si>
  <si>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</si>
  <si>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</si>
  <si>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</si>
  <si>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</si>
  <si>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1)令和6年4月1日現在</t>
    <rPh sb="2" eb="4">
      <t>レイワ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</si>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</sst>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;&quot;△ &quot;0"/>
    <numFmt numFmtId="177" formatCode="#,##0;&quot;△ &quot;#,##0"/>
    <numFmt numFmtId="178" formatCode="#,##0;&quot;▲ &quot;#,##0"/>
    <numFmt numFmtId="179" formatCode="#,##0_);[Red]\(#,##0\)"/>
    <numFmt numFmtId="180" formatCode="0.0_ "/>
    <numFmt numFmtId="181" formatCode="#,##0;&quot;▲&quot;#,##0"/>
    <numFmt numFmtId="182" formatCode="#,##0.000;&quot;△ &quot;#,##0.000"/>
    <numFmt numFmtId="183" formatCode="#,##0.000_ 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3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7" fontId="4" fillId="0" borderId="0"/>
    <xf numFmtId="3" fontId="4" fillId="0" borderId="0"/>
    <xf numFmtId="0" fontId="6" fillId="0" borderId="0">
      <alignment vertical="center"/>
    </xf>
    <xf numFmtId="0" fontId="6" fillId="0" borderId="0"/>
    <xf numFmtId="0" fontId="6" fillId="0" borderId="0"/>
    <xf numFmtId="37" fontId="4" fillId="0" borderId="0"/>
  </cellStyleXfs>
  <cellXfs count="265">
    <xf numFmtId="0" fontId="0" fillId="0" borderId="0" xfId="0"/>
    <xf numFmtId="0" fontId="6" fillId="0" borderId="0" xfId="6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37" fontId="5" fillId="0" borderId="0" xfId="3" applyFont="1" applyFill="1" applyAlignment="1">
      <alignment vertical="center"/>
    </xf>
    <xf numFmtId="37" fontId="5" fillId="0" borderId="0" xfId="3" applyFont="1" applyFill="1" applyBorder="1" applyAlignment="1">
      <alignment vertical="center"/>
    </xf>
    <xf numFmtId="37" fontId="5" fillId="0" borderId="0" xfId="3" applyFont="1" applyFill="1" applyAlignment="1">
      <alignment horizontal="right" vertical="center"/>
    </xf>
    <xf numFmtId="37" fontId="5" fillId="0" borderId="0" xfId="3" applyFont="1" applyFill="1" applyBorder="1" applyAlignment="1" applyProtection="1">
      <alignment horizontal="center" vertical="center"/>
    </xf>
    <xf numFmtId="37" fontId="5" fillId="0" borderId="0" xfId="3" applyFont="1" applyFill="1" applyBorder="1" applyAlignment="1">
      <alignment horizontal="right" vertical="center"/>
    </xf>
    <xf numFmtId="37" fontId="5" fillId="0" borderId="0" xfId="3" applyFont="1" applyFill="1" applyAlignment="1">
      <alignment horizontal="center" vertical="center"/>
    </xf>
    <xf numFmtId="37" fontId="3" fillId="0" borderId="34" xfId="3" quotePrefix="1" applyFont="1" applyFill="1" applyBorder="1" applyAlignment="1" applyProtection="1">
      <alignment horizontal="center" vertical="center" shrinkToFit="1"/>
    </xf>
    <xf numFmtId="37" fontId="3" fillId="0" borderId="35" xfId="3" applyFont="1" applyFill="1" applyBorder="1" applyAlignment="1" applyProtection="1">
      <alignment horizontal="center" vertical="center" shrinkToFit="1"/>
    </xf>
    <xf numFmtId="37" fontId="3" fillId="0" borderId="34" xfId="3" applyFont="1" applyFill="1" applyBorder="1" applyAlignment="1" applyProtection="1">
      <alignment horizontal="center" vertical="center" shrinkToFit="1"/>
    </xf>
    <xf numFmtId="37" fontId="3" fillId="0" borderId="34" xfId="3" applyFont="1" applyFill="1" applyBorder="1" applyAlignment="1" applyProtection="1">
      <alignment horizontal="center" vertical="center"/>
    </xf>
    <xf numFmtId="37" fontId="3" fillId="0" borderId="35" xfId="3" quotePrefix="1" applyFont="1" applyFill="1" applyBorder="1" applyAlignment="1" applyProtection="1">
      <alignment horizontal="center" vertical="center"/>
    </xf>
    <xf numFmtId="37" fontId="3" fillId="0" borderId="35" xfId="3" applyFont="1" applyFill="1" applyBorder="1" applyAlignment="1" applyProtection="1">
      <alignment horizontal="right" vertical="center"/>
    </xf>
    <xf numFmtId="177" fontId="5" fillId="0" borderId="0" xfId="3" applyNumberFormat="1" applyFont="1" applyFill="1" applyBorder="1" applyAlignment="1" applyProtection="1">
      <alignment horizontal="center" vertical="center"/>
    </xf>
    <xf numFmtId="177" fontId="5" fillId="0" borderId="0" xfId="8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7" fontId="9" fillId="0" borderId="0" xfId="3" applyFont="1" applyFill="1" applyAlignment="1" applyProtection="1">
      <alignment horizontal="left" vertical="center"/>
    </xf>
    <xf numFmtId="37" fontId="5" fillId="0" borderId="0" xfId="3" applyFont="1" applyFill="1" applyAlignment="1">
      <alignment horizontal="right" vertical="top"/>
    </xf>
    <xf numFmtId="49" fontId="5" fillId="0" borderId="0" xfId="0" applyNumberFormat="1" applyFont="1" applyFill="1" applyAlignment="1">
      <alignment horizontal="right" vertical="top"/>
    </xf>
    <xf numFmtId="37" fontId="5" fillId="0" borderId="0" xfId="3" applyFont="1" applyFill="1" applyBorder="1" applyAlignment="1">
      <alignment horizontal="right"/>
    </xf>
    <xf numFmtId="37" fontId="5" fillId="0" borderId="0" xfId="3" applyFont="1" applyFill="1" applyBorder="1" applyAlignment="1" applyProtection="1">
      <alignment horizontal="right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/>
    </xf>
    <xf numFmtId="177" fontId="3" fillId="0" borderId="0" xfId="7" applyNumberFormat="1" applyFont="1" applyFill="1" applyBorder="1" applyAlignment="1" applyProtection="1">
      <alignment horizontal="center" vertical="center"/>
    </xf>
    <xf numFmtId="178" fontId="3" fillId="0" borderId="0" xfId="7" applyNumberFormat="1" applyFont="1" applyFill="1" applyBorder="1" applyAlignment="1" applyProtection="1">
      <alignment horizontal="center" vertical="center"/>
    </xf>
    <xf numFmtId="37" fontId="10" fillId="0" borderId="0" xfId="3" applyFont="1" applyFill="1" applyAlignment="1" applyProtection="1">
      <alignment horizontal="left" vertical="center"/>
    </xf>
    <xf numFmtId="0" fontId="1" fillId="0" borderId="0" xfId="0" applyFont="1"/>
    <xf numFmtId="0" fontId="5" fillId="0" borderId="0" xfId="0" applyFont="1" applyBorder="1" applyAlignment="1"/>
    <xf numFmtId="0" fontId="5" fillId="0" borderId="0" xfId="0" applyFont="1" applyBorder="1" applyAlignment="1">
      <alignment horizontal="right" vertical="top"/>
    </xf>
    <xf numFmtId="0" fontId="0" fillId="0" borderId="0" xfId="0" applyBorder="1" applyAlignment="1"/>
    <xf numFmtId="37" fontId="9" fillId="0" borderId="0" xfId="3" applyFont="1" applyAlignment="1">
      <alignment vertical="center"/>
    </xf>
    <xf numFmtId="37" fontId="1" fillId="0" borderId="0" xfId="3" applyFont="1" applyAlignment="1">
      <alignment vertical="center"/>
    </xf>
    <xf numFmtId="0" fontId="3" fillId="0" borderId="8" xfId="7" applyFont="1" applyFill="1" applyBorder="1" applyAlignment="1" applyProtection="1">
      <alignment horizontal="center" vertical="center"/>
    </xf>
    <xf numFmtId="0" fontId="3" fillId="0" borderId="8" xfId="7" quotePrefix="1" applyFont="1" applyFill="1" applyBorder="1" applyAlignment="1" applyProtection="1">
      <alignment horizontal="center" vertical="center"/>
    </xf>
    <xf numFmtId="0" fontId="3" fillId="0" borderId="9" xfId="7" quotePrefix="1" applyFont="1" applyFill="1" applyBorder="1" applyAlignment="1" applyProtection="1">
      <alignment horizontal="center" vertical="center"/>
    </xf>
    <xf numFmtId="37" fontId="3" fillId="0" borderId="38" xfId="3" applyFont="1" applyFill="1" applyBorder="1" applyAlignment="1">
      <alignment horizontal="center" vertical="center"/>
    </xf>
    <xf numFmtId="37" fontId="3" fillId="0" borderId="39" xfId="3" applyFont="1" applyFill="1" applyBorder="1" applyAlignment="1">
      <alignment horizontal="center" vertical="center"/>
    </xf>
    <xf numFmtId="177" fontId="3" fillId="0" borderId="39" xfId="8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37" fontId="3" fillId="0" borderId="0" xfId="3" applyFont="1" applyFill="1" applyBorder="1" applyAlignment="1" applyProtection="1">
      <alignment horizontal="center" vertical="center" shrinkToFit="1"/>
    </xf>
    <xf numFmtId="37" fontId="4" fillId="0" borderId="0" xfId="3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Border="1"/>
    <xf numFmtId="37" fontId="3" fillId="0" borderId="0" xfId="3" applyFont="1" applyFill="1" applyBorder="1" applyAlignment="1">
      <alignment horizontal="center" vertical="center"/>
    </xf>
    <xf numFmtId="37" fontId="3" fillId="0" borderId="11" xfId="3" applyFont="1" applyFill="1" applyBorder="1" applyAlignment="1">
      <alignment horizontal="center" vertical="center"/>
    </xf>
    <xf numFmtId="0" fontId="3" fillId="0" borderId="9" xfId="7" applyFont="1" applyFill="1" applyBorder="1" applyAlignment="1" applyProtection="1">
      <alignment horizontal="center" vertical="center"/>
    </xf>
    <xf numFmtId="37" fontId="3" fillId="0" borderId="8" xfId="3" applyFont="1" applyFill="1" applyBorder="1" applyAlignment="1">
      <alignment horizontal="center" vertical="center"/>
    </xf>
    <xf numFmtId="37" fontId="3" fillId="0" borderId="15" xfId="3" applyFont="1" applyFill="1" applyBorder="1" applyAlignment="1" applyProtection="1">
      <alignment horizontal="center" vertical="center"/>
    </xf>
    <xf numFmtId="181" fontId="3" fillId="0" borderId="10" xfId="1" applyNumberFormat="1" applyFont="1" applyBorder="1" applyAlignment="1">
      <alignment horizontal="center" vertical="center"/>
    </xf>
    <xf numFmtId="181" fontId="3" fillId="0" borderId="13" xfId="1" applyNumberFormat="1" applyFont="1" applyBorder="1" applyAlignment="1">
      <alignment horizontal="center" vertical="center"/>
    </xf>
    <xf numFmtId="37" fontId="10" fillId="0" borderId="0" xfId="3" applyFont="1" applyFill="1" applyAlignment="1" applyProtection="1">
      <alignment horizontal="left"/>
    </xf>
    <xf numFmtId="0" fontId="5" fillId="0" borderId="4" xfId="0" applyFont="1" applyBorder="1" applyAlignment="1">
      <alignment horizontal="right" vertical="top"/>
    </xf>
    <xf numFmtId="0" fontId="3" fillId="0" borderId="6" xfId="0" applyFont="1" applyFill="1" applyBorder="1" applyAlignment="1">
      <alignment horizontal="center" vertical="center"/>
    </xf>
    <xf numFmtId="37" fontId="5" fillId="0" borderId="0" xfId="3" applyFont="1" applyFill="1" applyAlignment="1"/>
    <xf numFmtId="37" fontId="3" fillId="0" borderId="36" xfId="3" applyFont="1" applyFill="1" applyBorder="1" applyAlignment="1" applyProtection="1">
      <alignment horizontal="center" vertical="center"/>
    </xf>
    <xf numFmtId="37" fontId="3" fillId="0" borderId="0" xfId="3" applyFont="1" applyFill="1" applyBorder="1" applyAlignment="1" applyProtection="1">
      <alignment horizontal="center" vertical="center"/>
    </xf>
    <xf numFmtId="177" fontId="3" fillId="0" borderId="0" xfId="3" applyNumberFormat="1" applyFont="1" applyFill="1" applyBorder="1" applyAlignment="1" applyProtection="1">
      <alignment horizontal="center" vertical="center"/>
    </xf>
    <xf numFmtId="177" fontId="3" fillId="0" borderId="0" xfId="8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4" xfId="0" applyFont="1" applyBorder="1" applyAlignment="1">
      <alignment horizontal="right" vertical="top"/>
    </xf>
    <xf numFmtId="0" fontId="3" fillId="0" borderId="19" xfId="0" applyFont="1" applyFill="1" applyBorder="1" applyAlignment="1">
      <alignment horizontal="right"/>
    </xf>
    <xf numFmtId="0" fontId="3" fillId="0" borderId="19" xfId="0" applyFont="1" applyFill="1" applyBorder="1" applyAlignment="1"/>
    <xf numFmtId="177" fontId="3" fillId="0" borderId="4" xfId="7" applyNumberFormat="1" applyFont="1" applyFill="1" applyBorder="1" applyAlignment="1" applyProtection="1">
      <alignment horizontal="center" vertical="center"/>
    </xf>
    <xf numFmtId="177" fontId="3" fillId="0" borderId="17" xfId="7" applyNumberFormat="1" applyFont="1" applyFill="1" applyBorder="1" applyAlignment="1" applyProtection="1">
      <alignment horizontal="center" vertical="center"/>
    </xf>
    <xf numFmtId="178" fontId="3" fillId="0" borderId="17" xfId="7" applyNumberFormat="1" applyFont="1" applyFill="1" applyBorder="1" applyAlignment="1" applyProtection="1">
      <alignment horizontal="center" vertical="center"/>
    </xf>
    <xf numFmtId="37" fontId="3" fillId="0" borderId="17" xfId="3" applyFont="1" applyFill="1" applyBorder="1" applyAlignment="1">
      <alignment horizontal="center" vertical="center"/>
    </xf>
    <xf numFmtId="37" fontId="3" fillId="0" borderId="16" xfId="3" applyFont="1" applyFill="1" applyBorder="1" applyAlignment="1" applyProtection="1">
      <alignment horizontal="center" vertical="center"/>
    </xf>
    <xf numFmtId="37" fontId="3" fillId="0" borderId="17" xfId="3" applyFont="1" applyFill="1" applyBorder="1" applyAlignment="1" applyProtection="1">
      <alignment horizontal="center" vertical="center"/>
    </xf>
    <xf numFmtId="176" fontId="3" fillId="0" borderId="0" xfId="7" applyNumberFormat="1" applyFont="1" applyFill="1" applyBorder="1" applyAlignment="1" applyProtection="1">
      <alignment horizontal="center" vertical="center"/>
    </xf>
    <xf numFmtId="182" fontId="3" fillId="0" borderId="0" xfId="7" applyNumberFormat="1" applyFont="1" applyFill="1" applyBorder="1" applyAlignment="1" applyProtection="1">
      <alignment horizontal="center" vertical="center"/>
    </xf>
    <xf numFmtId="37" fontId="3" fillId="0" borderId="47" xfId="3" applyFont="1" applyFill="1" applyBorder="1" applyAlignment="1" applyProtection="1">
      <alignment horizontal="center" vertical="center"/>
    </xf>
    <xf numFmtId="37" fontId="3" fillId="0" borderId="52" xfId="3" applyFont="1" applyFill="1" applyBorder="1" applyAlignment="1" applyProtection="1">
      <alignment horizontal="center" vertical="center"/>
    </xf>
    <xf numFmtId="177" fontId="3" fillId="0" borderId="52" xfId="3" applyNumberFormat="1" applyFont="1" applyFill="1" applyBorder="1" applyAlignment="1" applyProtection="1">
      <alignment horizontal="center" vertical="center"/>
    </xf>
    <xf numFmtId="177" fontId="3" fillId="0" borderId="52" xfId="8" applyNumberFormat="1" applyFont="1" applyFill="1" applyBorder="1" applyAlignment="1" applyProtection="1">
      <alignment horizontal="center" vertical="center"/>
    </xf>
    <xf numFmtId="37" fontId="3" fillId="0" borderId="0" xfId="8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top"/>
    </xf>
    <xf numFmtId="49" fontId="3" fillId="0" borderId="10" xfId="3" applyNumberFormat="1" applyFont="1" applyFill="1" applyBorder="1" applyAlignment="1" applyProtection="1">
      <alignment horizontal="center" vertical="center"/>
    </xf>
    <xf numFmtId="49" fontId="3" fillId="0" borderId="39" xfId="3" applyNumberFormat="1" applyFont="1" applyFill="1" applyBorder="1" applyAlignment="1">
      <alignment horizontal="center" vertical="center"/>
    </xf>
    <xf numFmtId="49" fontId="3" fillId="0" borderId="39" xfId="8" applyNumberFormat="1" applyFont="1" applyFill="1" applyBorder="1" applyAlignment="1" applyProtection="1">
      <alignment horizontal="center" vertical="center"/>
    </xf>
    <xf numFmtId="37" fontId="14" fillId="0" borderId="0" xfId="3" applyFont="1" applyFill="1" applyAlignment="1"/>
    <xf numFmtId="0" fontId="3" fillId="0" borderId="0" xfId="0" applyFont="1" applyFill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7" fontId="3" fillId="0" borderId="33" xfId="3" applyFont="1" applyFill="1" applyBorder="1" applyAlignment="1">
      <alignment horizontal="center" vertical="center"/>
    </xf>
    <xf numFmtId="177" fontId="3" fillId="0" borderId="5" xfId="8" applyNumberFormat="1" applyFont="1" applyFill="1" applyBorder="1" applyAlignment="1" applyProtection="1">
      <alignment horizontal="center" vertical="center"/>
    </xf>
    <xf numFmtId="183" fontId="3" fillId="0" borderId="4" xfId="3" applyNumberFormat="1" applyFont="1" applyFill="1" applyBorder="1" applyAlignment="1">
      <alignment horizontal="center" vertical="center"/>
    </xf>
    <xf numFmtId="183" fontId="3" fillId="0" borderId="0" xfId="3" applyNumberFormat="1" applyFont="1" applyFill="1" applyBorder="1" applyAlignment="1">
      <alignment horizontal="center" vertical="center"/>
    </xf>
    <xf numFmtId="176" fontId="3" fillId="0" borderId="0" xfId="3" applyNumberFormat="1" applyFont="1" applyFill="1" applyBorder="1" applyAlignment="1">
      <alignment horizontal="center" vertical="center"/>
    </xf>
    <xf numFmtId="37" fontId="3" fillId="0" borderId="14" xfId="3" applyFont="1" applyFill="1" applyBorder="1" applyAlignment="1">
      <alignment horizontal="center" vertical="center"/>
    </xf>
    <xf numFmtId="37" fontId="3" fillId="0" borderId="5" xfId="3" applyFont="1" applyFill="1" applyBorder="1" applyAlignment="1">
      <alignment horizontal="center" vertical="center"/>
    </xf>
    <xf numFmtId="176" fontId="3" fillId="0" borderId="5" xfId="3" applyNumberFormat="1" applyFont="1" applyFill="1" applyBorder="1" applyAlignment="1">
      <alignment horizontal="center" vertical="center"/>
    </xf>
    <xf numFmtId="183" fontId="3" fillId="0" borderId="5" xfId="3" applyNumberFormat="1" applyFont="1" applyFill="1" applyBorder="1" applyAlignment="1">
      <alignment horizontal="center" vertical="center"/>
    </xf>
    <xf numFmtId="37" fontId="3" fillId="0" borderId="14" xfId="3" applyFont="1" applyFill="1" applyBorder="1" applyAlignment="1" applyProtection="1">
      <alignment horizontal="center" vertical="center"/>
    </xf>
    <xf numFmtId="177" fontId="3" fillId="0" borderId="5" xfId="7" applyNumberFormat="1" applyFont="1" applyFill="1" applyBorder="1" applyAlignment="1" applyProtection="1">
      <alignment horizontal="center" vertical="center"/>
    </xf>
    <xf numFmtId="49" fontId="3" fillId="0" borderId="13" xfId="3" applyNumberFormat="1" applyFont="1" applyFill="1" applyBorder="1" applyAlignment="1" applyProtection="1">
      <alignment horizontal="center" vertical="center"/>
    </xf>
    <xf numFmtId="37" fontId="3" fillId="0" borderId="51" xfId="3" applyFont="1" applyFill="1" applyBorder="1" applyAlignment="1">
      <alignment horizontal="center" vertical="center"/>
    </xf>
    <xf numFmtId="49" fontId="3" fillId="0" borderId="40" xfId="8" applyNumberFormat="1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/>
    <xf numFmtId="0" fontId="5" fillId="0" borderId="0" xfId="0" applyFont="1" applyBorder="1" applyAlignment="1">
      <alignment vertical="top"/>
    </xf>
    <xf numFmtId="177" fontId="3" fillId="0" borderId="61" xfId="8" applyNumberFormat="1" applyFont="1" applyFill="1" applyBorder="1" applyAlignment="1" applyProtection="1">
      <alignment horizontal="center" vertical="center"/>
    </xf>
    <xf numFmtId="37" fontId="3" fillId="0" borderId="5" xfId="8" applyFont="1" applyFill="1" applyBorder="1" applyAlignment="1" applyProtection="1">
      <alignment horizontal="center" vertical="center"/>
    </xf>
    <xf numFmtId="0" fontId="11" fillId="0" borderId="18" xfId="6" applyFont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0" fontId="11" fillId="0" borderId="19" xfId="6" applyFont="1" applyBorder="1" applyAlignment="1">
      <alignment horizontal="center" vertical="center"/>
    </xf>
    <xf numFmtId="37" fontId="12" fillId="0" borderId="4" xfId="3" applyFont="1" applyFill="1" applyBorder="1" applyAlignment="1" applyProtection="1">
      <alignment horizontal="left" vertical="top" wrapText="1"/>
    </xf>
    <xf numFmtId="177" fontId="13" fillId="0" borderId="4" xfId="7" applyNumberFormat="1" applyFont="1" applyFill="1" applyBorder="1" applyAlignment="1" applyProtection="1">
      <alignment horizontal="right" vertical="top"/>
    </xf>
    <xf numFmtId="37" fontId="12" fillId="0" borderId="0" xfId="3" applyFont="1" applyFill="1" applyBorder="1" applyAlignment="1" applyProtection="1">
      <alignment horizontal="left" vertical="top" wrapText="1"/>
    </xf>
    <xf numFmtId="37" fontId="3" fillId="0" borderId="42" xfId="3" applyFont="1" applyFill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37" fontId="3" fillId="0" borderId="49" xfId="3" applyFont="1" applyFill="1" applyBorder="1" applyAlignment="1">
      <alignment horizontal="center" vertical="center"/>
    </xf>
    <xf numFmtId="37" fontId="3" fillId="0" borderId="39" xfId="3" applyFont="1" applyFill="1" applyBorder="1" applyAlignment="1">
      <alignment horizontal="center" vertical="center"/>
    </xf>
    <xf numFmtId="37" fontId="3" fillId="0" borderId="44" xfId="3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37" fontId="3" fillId="0" borderId="46" xfId="3" applyFont="1" applyFill="1" applyBorder="1" applyAlignment="1" applyProtection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37" fontId="3" fillId="0" borderId="34" xfId="3" quotePrefix="1" applyFont="1" applyFill="1" applyBorder="1" applyAlignment="1" applyProtection="1">
      <alignment horizontal="center" vertical="center" shrinkToFit="1"/>
    </xf>
    <xf numFmtId="37" fontId="3" fillId="0" borderId="35" xfId="3" quotePrefix="1" applyFont="1" applyFill="1" applyBorder="1" applyAlignment="1" applyProtection="1">
      <alignment horizontal="center" vertical="center" shrinkToFit="1"/>
    </xf>
    <xf numFmtId="37" fontId="3" fillId="0" borderId="47" xfId="3" applyFont="1" applyFill="1" applyBorder="1" applyAlignment="1" applyProtection="1">
      <alignment horizontal="center" vertical="center" shrinkToFit="1"/>
    </xf>
    <xf numFmtId="37" fontId="3" fillId="0" borderId="48" xfId="3" applyFont="1" applyFill="1" applyBorder="1" applyAlignment="1" applyProtection="1">
      <alignment horizontal="center" vertical="center" shrinkToFit="1"/>
    </xf>
    <xf numFmtId="37" fontId="3" fillId="0" borderId="37" xfId="3" applyFont="1" applyFill="1" applyBorder="1" applyAlignment="1" applyProtection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37" fontId="3" fillId="0" borderId="41" xfId="3" applyFont="1" applyFill="1" applyBorder="1" applyAlignment="1" applyProtection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37" fontId="1" fillId="0" borderId="0" xfId="3" applyFont="1" applyFill="1" applyAlignment="1">
      <alignment horizontal="center" vertical="center"/>
    </xf>
    <xf numFmtId="37" fontId="5" fillId="0" borderId="0" xfId="3" applyFont="1" applyFill="1" applyAlignment="1">
      <alignment horizontal="center" vertical="center"/>
    </xf>
    <xf numFmtId="37" fontId="3" fillId="0" borderId="41" xfId="3" quotePrefix="1" applyFont="1" applyFill="1" applyBorder="1" applyAlignment="1" applyProtection="1">
      <alignment horizontal="center" vertical="center" shrinkToFit="1"/>
    </xf>
    <xf numFmtId="37" fontId="3" fillId="0" borderId="41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37" fontId="3" fillId="0" borderId="45" xfId="3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49" fontId="3" fillId="0" borderId="15" xfId="0" applyNumberFormat="1" applyFont="1" applyFill="1" applyBorder="1" applyAlignment="1">
      <alignment vertical="center" textRotation="255"/>
    </xf>
    <xf numFmtId="49" fontId="3" fillId="0" borderId="10" xfId="0" applyNumberFormat="1" applyFont="1" applyFill="1" applyBorder="1" applyAlignment="1">
      <alignment vertical="center" textRotation="255"/>
    </xf>
    <xf numFmtId="0" fontId="3" fillId="0" borderId="4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57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/>
    </xf>
    <xf numFmtId="0" fontId="3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7" fontId="3" fillId="0" borderId="8" xfId="3" applyFont="1" applyFill="1" applyBorder="1" applyAlignment="1">
      <alignment horizontal="center" vertical="center"/>
    </xf>
    <xf numFmtId="37" fontId="3" fillId="0" borderId="9" xfId="3" applyFont="1" applyFill="1" applyBorder="1" applyAlignment="1">
      <alignment horizontal="center" vertical="center"/>
    </xf>
    <xf numFmtId="37" fontId="3" fillId="0" borderId="1" xfId="3" applyFont="1" applyFill="1" applyBorder="1" applyAlignment="1">
      <alignment horizontal="center" vertical="center"/>
    </xf>
    <xf numFmtId="37" fontId="3" fillId="0" borderId="12" xfId="3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7" fontId="1" fillId="0" borderId="11" xfId="3" applyFont="1" applyFill="1" applyBorder="1" applyAlignment="1" applyProtection="1">
      <alignment horizontal="center" vertical="center"/>
    </xf>
    <xf numFmtId="37" fontId="1" fillId="0" borderId="8" xfId="3" applyFont="1" applyFill="1" applyBorder="1" applyAlignment="1" applyProtection="1">
      <alignment horizontal="center" vertical="center"/>
    </xf>
    <xf numFmtId="37" fontId="1" fillId="0" borderId="30" xfId="3" applyFont="1" applyFill="1" applyBorder="1" applyAlignment="1" applyProtection="1">
      <alignment horizontal="center" vertical="center"/>
    </xf>
    <xf numFmtId="37" fontId="1" fillId="0" borderId="1" xfId="3" applyFont="1" applyFill="1" applyBorder="1" applyAlignment="1" applyProtection="1">
      <alignment horizontal="center" vertical="center"/>
    </xf>
    <xf numFmtId="37" fontId="3" fillId="0" borderId="8" xfId="3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50" xfId="0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7" fontId="1" fillId="0" borderId="19" xfId="3" applyFont="1" applyFill="1" applyBorder="1" applyAlignment="1" applyProtection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37" fontId="5" fillId="0" borderId="30" xfId="3" applyFont="1" applyFill="1" applyBorder="1" applyAlignment="1">
      <alignment horizontal="center" vertical="center" wrapText="1"/>
    </xf>
    <xf numFmtId="37" fontId="5" fillId="0" borderId="1" xfId="3" applyFont="1" applyFill="1" applyBorder="1" applyAlignment="1">
      <alignment horizontal="center" vertical="center"/>
    </xf>
    <xf numFmtId="37" fontId="5" fillId="0" borderId="30" xfId="3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7" fontId="5" fillId="0" borderId="1" xfId="3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37" fontId="5" fillId="0" borderId="12" xfId="3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_（中表紙）第12章　保安・災害" xfId="6"/>
    <cellStyle name="標準_21_11" xfId="7"/>
    <cellStyle name="標準_Nen_C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1:I29"/>
  <sheetViews>
    <sheetView showGridLines="0" view="pageBreakPreview" zoomScaleNormal="100" zoomScaleSheetLayoutView="100" workbookViewId="0"/>
  </sheetViews>
  <sheetFormatPr defaultRowHeight="13.5" x14ac:dyDescent="0.15"/>
  <cols>
    <col min="1" max="16384" width="9" style="1"/>
  </cols>
  <sheetData>
    <row r="21" spans="1:9" ht="14.25" thickBot="1" x14ac:dyDescent="0.2"/>
    <row r="22" spans="1:9" ht="14.25" thickTop="1" x14ac:dyDescent="0.15">
      <c r="A22" s="111" t="s">
        <v>141</v>
      </c>
      <c r="B22" s="111"/>
      <c r="C22" s="111"/>
      <c r="D22" s="111"/>
      <c r="E22" s="111"/>
      <c r="F22" s="111"/>
      <c r="G22" s="111"/>
      <c r="H22" s="111"/>
      <c r="I22" s="111"/>
    </row>
    <row r="23" spans="1:9" x14ac:dyDescent="0.15">
      <c r="A23" s="112"/>
      <c r="B23" s="112"/>
      <c r="C23" s="112"/>
      <c r="D23" s="112"/>
      <c r="E23" s="112"/>
      <c r="F23" s="112"/>
      <c r="G23" s="112"/>
      <c r="H23" s="112"/>
      <c r="I23" s="112"/>
    </row>
    <row r="24" spans="1:9" x14ac:dyDescent="0.15">
      <c r="A24" s="112"/>
      <c r="B24" s="112"/>
      <c r="C24" s="112"/>
      <c r="D24" s="112"/>
      <c r="E24" s="112"/>
      <c r="F24" s="112"/>
      <c r="G24" s="112"/>
      <c r="H24" s="112"/>
      <c r="I24" s="112"/>
    </row>
    <row r="25" spans="1:9" x14ac:dyDescent="0.15">
      <c r="A25" s="112"/>
      <c r="B25" s="112"/>
      <c r="C25" s="112"/>
      <c r="D25" s="112"/>
      <c r="E25" s="112"/>
      <c r="F25" s="112"/>
      <c r="G25" s="112"/>
      <c r="H25" s="112"/>
      <c r="I25" s="112"/>
    </row>
    <row r="26" spans="1:9" x14ac:dyDescent="0.15">
      <c r="A26" s="112"/>
      <c r="B26" s="112"/>
      <c r="C26" s="112"/>
      <c r="D26" s="112"/>
      <c r="E26" s="112"/>
      <c r="F26" s="112"/>
      <c r="G26" s="112"/>
      <c r="H26" s="112"/>
      <c r="I26" s="112"/>
    </row>
    <row r="27" spans="1:9" x14ac:dyDescent="0.15">
      <c r="A27" s="112"/>
      <c r="B27" s="112"/>
      <c r="C27" s="112"/>
      <c r="D27" s="112"/>
      <c r="E27" s="112"/>
      <c r="F27" s="112"/>
      <c r="G27" s="112"/>
      <c r="H27" s="112"/>
      <c r="I27" s="112"/>
    </row>
    <row r="28" spans="1:9" ht="14.25" thickBot="1" x14ac:dyDescent="0.2">
      <c r="A28" s="113"/>
      <c r="B28" s="113"/>
      <c r="C28" s="113"/>
      <c r="D28" s="113"/>
      <c r="E28" s="113"/>
      <c r="F28" s="113"/>
      <c r="G28" s="113"/>
      <c r="H28" s="113"/>
      <c r="I28" s="113"/>
    </row>
    <row r="29" spans="1:9" ht="14.25" thickTop="1" x14ac:dyDescent="0.15"/>
  </sheetData>
  <mergeCells count="1">
    <mergeCell ref="A22:I28"/>
  </mergeCells>
  <phoneticPr fontId="7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J42"/>
  <sheetViews>
    <sheetView showGridLines="0" tabSelected="1" view="pageBreakPreview" topLeftCell="A19" zoomScaleNormal="100" zoomScaleSheetLayoutView="100" workbookViewId="0"/>
  </sheetViews>
  <sheetFormatPr defaultColWidth="10.625" defaultRowHeight="11.25" x14ac:dyDescent="0.15"/>
  <cols>
    <col min="1" max="1" width="10.625" style="5" customWidth="1"/>
    <col min="2" max="4" width="11.625" style="5" customWidth="1"/>
    <col min="5" max="5" width="3.375" style="5" customWidth="1"/>
    <col min="6" max="7" width="11.625" style="5" customWidth="1"/>
    <col min="8" max="8" width="11.375" style="5" customWidth="1"/>
    <col min="9" max="9" width="11.625" style="5" customWidth="1"/>
    <col min="10" max="10" width="11.125" style="5" customWidth="1"/>
    <col min="11" max="16384" width="10.625" style="5"/>
  </cols>
  <sheetData>
    <row r="1" spans="1:10" s="37" customFormat="1" ht="26.25" customHeight="1" x14ac:dyDescent="0.15">
      <c r="A1" s="36" t="s">
        <v>111</v>
      </c>
    </row>
    <row r="2" spans="1:10" ht="18" customHeight="1" x14ac:dyDescent="0.15">
      <c r="A2" s="31" t="s">
        <v>112</v>
      </c>
      <c r="F2" s="31" t="s">
        <v>118</v>
      </c>
    </row>
    <row r="3" spans="1:10" ht="10.5" customHeight="1" x14ac:dyDescent="0.15">
      <c r="A3" s="31"/>
    </row>
    <row r="4" spans="1:10" ht="12.75" customHeight="1" thickBot="1" x14ac:dyDescent="0.2">
      <c r="B4" s="6"/>
      <c r="C4" s="6"/>
      <c r="D4" s="25" t="s">
        <v>38</v>
      </c>
      <c r="J4" s="25" t="s">
        <v>133</v>
      </c>
    </row>
    <row r="5" spans="1:10" ht="20.100000000000001" customHeight="1" thickTop="1" x14ac:dyDescent="0.15">
      <c r="A5" s="50" t="s">
        <v>113</v>
      </c>
      <c r="B5" s="38" t="s">
        <v>39</v>
      </c>
      <c r="C5" s="39" t="s">
        <v>2</v>
      </c>
      <c r="D5" s="40" t="s">
        <v>3</v>
      </c>
      <c r="F5" s="50" t="s">
        <v>114</v>
      </c>
      <c r="G5" s="52" t="s">
        <v>115</v>
      </c>
      <c r="H5" s="38" t="s">
        <v>39</v>
      </c>
      <c r="I5" s="38" t="s">
        <v>116</v>
      </c>
      <c r="J5" s="51" t="s">
        <v>117</v>
      </c>
    </row>
    <row r="6" spans="1:10" ht="23.25" customHeight="1" x14ac:dyDescent="0.15">
      <c r="A6" s="85" t="s">
        <v>306</v>
      </c>
      <c r="B6" s="70">
        <v>358</v>
      </c>
      <c r="C6" s="29">
        <v>6</v>
      </c>
      <c r="D6" s="29">
        <v>436</v>
      </c>
      <c r="F6" s="85" t="s">
        <v>309</v>
      </c>
      <c r="G6" s="74">
        <v>55347</v>
      </c>
      <c r="H6" s="29">
        <v>549</v>
      </c>
      <c r="I6" s="75">
        <v>-69</v>
      </c>
      <c r="J6" s="76">
        <v>9.9192368150035222</v>
      </c>
    </row>
    <row r="7" spans="1:10" ht="23.25" customHeight="1" x14ac:dyDescent="0.15">
      <c r="A7" s="85" t="s">
        <v>156</v>
      </c>
      <c r="B7" s="70">
        <v>376</v>
      </c>
      <c r="C7" s="29">
        <v>2</v>
      </c>
      <c r="D7" s="29">
        <v>451</v>
      </c>
      <c r="F7" s="85" t="s">
        <v>202</v>
      </c>
      <c r="G7" s="74">
        <v>55467</v>
      </c>
      <c r="H7" s="29">
        <v>603</v>
      </c>
      <c r="I7" s="75">
        <v>54</v>
      </c>
      <c r="J7" s="76">
        <v>10.871328898263833</v>
      </c>
    </row>
    <row r="8" spans="1:10" ht="23.25" customHeight="1" x14ac:dyDescent="0.15">
      <c r="A8" s="85" t="s">
        <v>157</v>
      </c>
      <c r="B8" s="70">
        <v>353</v>
      </c>
      <c r="C8" s="29">
        <v>5</v>
      </c>
      <c r="D8" s="29">
        <v>450</v>
      </c>
      <c r="F8" s="85" t="s">
        <v>203</v>
      </c>
      <c r="G8" s="74">
        <v>55547</v>
      </c>
      <c r="H8" s="29">
        <v>544</v>
      </c>
      <c r="I8" s="75">
        <v>-59</v>
      </c>
      <c r="J8" s="76">
        <v>9.7935082002628402</v>
      </c>
    </row>
    <row r="9" spans="1:10" ht="23.25" customHeight="1" x14ac:dyDescent="0.15">
      <c r="A9" s="85" t="s">
        <v>158</v>
      </c>
      <c r="B9" s="71">
        <v>392</v>
      </c>
      <c r="C9" s="30">
        <v>2</v>
      </c>
      <c r="D9" s="30">
        <v>498</v>
      </c>
      <c r="F9" s="85" t="s">
        <v>204</v>
      </c>
      <c r="G9" s="74">
        <v>55072</v>
      </c>
      <c r="H9" s="30">
        <v>470</v>
      </c>
      <c r="I9" s="75">
        <v>-74</v>
      </c>
      <c r="J9" s="76">
        <v>8.5342823939570014</v>
      </c>
    </row>
    <row r="10" spans="1:10" ht="23.25" customHeight="1" x14ac:dyDescent="0.15">
      <c r="A10" s="85" t="s">
        <v>159</v>
      </c>
      <c r="B10" s="70">
        <v>368</v>
      </c>
      <c r="C10" s="29">
        <v>7</v>
      </c>
      <c r="D10" s="29">
        <v>457</v>
      </c>
      <c r="F10" s="85" t="s">
        <v>207</v>
      </c>
      <c r="G10" s="74">
        <v>54708</v>
      </c>
      <c r="H10" s="30">
        <v>456</v>
      </c>
      <c r="I10" s="75">
        <v>-14</v>
      </c>
      <c r="J10" s="76">
        <v>8.3351612195656948</v>
      </c>
    </row>
    <row r="11" spans="1:10" ht="23.25" customHeight="1" x14ac:dyDescent="0.15">
      <c r="A11" s="85" t="s">
        <v>160</v>
      </c>
      <c r="B11" s="70">
        <v>421</v>
      </c>
      <c r="C11" s="29">
        <v>5</v>
      </c>
      <c r="D11" s="29">
        <v>517</v>
      </c>
      <c r="F11" s="85" t="s">
        <v>211</v>
      </c>
      <c r="G11" s="74">
        <v>54224</v>
      </c>
      <c r="H11" s="30">
        <v>441</v>
      </c>
      <c r="I11" s="75">
        <v>-15</v>
      </c>
      <c r="J11" s="76">
        <v>8.1329300678666279</v>
      </c>
    </row>
    <row r="12" spans="1:10" ht="23.25" customHeight="1" x14ac:dyDescent="0.15">
      <c r="A12" s="85" t="s">
        <v>161</v>
      </c>
      <c r="B12" s="70">
        <v>462</v>
      </c>
      <c r="C12" s="29">
        <v>5</v>
      </c>
      <c r="D12" s="29">
        <v>590</v>
      </c>
      <c r="F12" s="85" t="s">
        <v>217</v>
      </c>
      <c r="G12" s="74">
        <v>53781</v>
      </c>
      <c r="H12" s="30">
        <v>379</v>
      </c>
      <c r="I12" s="75">
        <v>-62</v>
      </c>
      <c r="J12" s="76">
        <v>7.0470984176567937</v>
      </c>
    </row>
    <row r="13" spans="1:10" ht="23.25" customHeight="1" x14ac:dyDescent="0.15">
      <c r="A13" s="85" t="s">
        <v>162</v>
      </c>
      <c r="B13" s="70">
        <v>442</v>
      </c>
      <c r="C13" s="29">
        <v>7</v>
      </c>
      <c r="D13" s="29">
        <v>547</v>
      </c>
      <c r="F13" s="85" t="s">
        <v>225</v>
      </c>
      <c r="G13" s="74">
        <v>53348</v>
      </c>
      <c r="H13" s="30">
        <v>341</v>
      </c>
      <c r="I13" s="75">
        <v>-38</v>
      </c>
      <c r="J13" s="76">
        <v>6.3919922021444107</v>
      </c>
    </row>
    <row r="14" spans="1:10" ht="23.25" customHeight="1" x14ac:dyDescent="0.15">
      <c r="A14" s="85" t="s">
        <v>163</v>
      </c>
      <c r="B14" s="70">
        <v>432</v>
      </c>
      <c r="C14" s="29">
        <v>6</v>
      </c>
      <c r="D14" s="29">
        <v>542</v>
      </c>
      <c r="F14" s="85" t="s">
        <v>226</v>
      </c>
      <c r="G14" s="74">
        <v>53122</v>
      </c>
      <c r="H14" s="30">
        <v>316</v>
      </c>
      <c r="I14" s="75">
        <v>-25</v>
      </c>
      <c r="J14" s="76">
        <v>5.9485712134332296</v>
      </c>
    </row>
    <row r="15" spans="1:10" ht="23.25" customHeight="1" x14ac:dyDescent="0.15">
      <c r="A15" s="85" t="s">
        <v>164</v>
      </c>
      <c r="B15" s="70">
        <v>435</v>
      </c>
      <c r="C15" s="29">
        <v>8</v>
      </c>
      <c r="D15" s="29">
        <v>536</v>
      </c>
      <c r="F15" s="85" t="s">
        <v>230</v>
      </c>
      <c r="G15" s="74">
        <v>52672</v>
      </c>
      <c r="H15" s="30">
        <v>252</v>
      </c>
      <c r="I15" s="75">
        <v>-64</v>
      </c>
      <c r="J15" s="76">
        <v>4.7843256379100847</v>
      </c>
    </row>
    <row r="16" spans="1:10" ht="23.25" customHeight="1" x14ac:dyDescent="0.15">
      <c r="A16" s="85" t="s">
        <v>165</v>
      </c>
      <c r="B16" s="70">
        <v>489</v>
      </c>
      <c r="C16" s="29">
        <v>3</v>
      </c>
      <c r="D16" s="29">
        <v>644</v>
      </c>
      <c r="F16" s="85" t="s">
        <v>257</v>
      </c>
      <c r="G16" s="74">
        <v>52154</v>
      </c>
      <c r="H16" s="30">
        <v>206</v>
      </c>
      <c r="I16" s="75">
        <v>-46</v>
      </c>
      <c r="J16" s="76">
        <v>3.9498408559266802</v>
      </c>
    </row>
    <row r="17" spans="1:10" ht="23.25" customHeight="1" x14ac:dyDescent="0.15">
      <c r="A17" s="85" t="s">
        <v>166</v>
      </c>
      <c r="B17" s="70">
        <v>505</v>
      </c>
      <c r="C17" s="29">
        <v>5</v>
      </c>
      <c r="D17" s="29">
        <v>663</v>
      </c>
      <c r="F17" s="85" t="s">
        <v>256</v>
      </c>
      <c r="G17" s="74">
        <v>51556</v>
      </c>
      <c r="H17" s="30">
        <v>183</v>
      </c>
      <c r="I17" s="75">
        <v>-23</v>
      </c>
      <c r="J17" s="76">
        <v>3.55</v>
      </c>
    </row>
    <row r="18" spans="1:10" ht="23.25" customHeight="1" x14ac:dyDescent="0.15">
      <c r="A18" s="85" t="s">
        <v>167</v>
      </c>
      <c r="B18" s="70">
        <v>485</v>
      </c>
      <c r="C18" s="29">
        <v>5</v>
      </c>
      <c r="D18" s="29">
        <v>633</v>
      </c>
      <c r="F18" s="85" t="s">
        <v>258</v>
      </c>
      <c r="G18" s="74">
        <v>50927</v>
      </c>
      <c r="H18" s="30">
        <v>172</v>
      </c>
      <c r="I18" s="75">
        <v>-11</v>
      </c>
      <c r="J18" s="76">
        <v>3.3769999999999998</v>
      </c>
    </row>
    <row r="19" spans="1:10" ht="23.25" customHeight="1" x14ac:dyDescent="0.15">
      <c r="A19" s="85" t="s">
        <v>168</v>
      </c>
      <c r="B19" s="70">
        <v>461</v>
      </c>
      <c r="C19" s="29">
        <v>2</v>
      </c>
      <c r="D19" s="29">
        <v>605</v>
      </c>
      <c r="F19" s="85" t="s">
        <v>259</v>
      </c>
      <c r="G19" s="74">
        <v>50348</v>
      </c>
      <c r="H19" s="30">
        <v>183</v>
      </c>
      <c r="I19" s="75">
        <v>11</v>
      </c>
      <c r="J19" s="76">
        <v>3.6349999999999998</v>
      </c>
    </row>
    <row r="20" spans="1:10" ht="23.25" customHeight="1" x14ac:dyDescent="0.15">
      <c r="A20" s="85" t="s">
        <v>169</v>
      </c>
      <c r="B20" s="70">
        <v>454</v>
      </c>
      <c r="C20" s="29">
        <v>2</v>
      </c>
      <c r="D20" s="29">
        <v>601</v>
      </c>
      <c r="F20" s="85" t="s">
        <v>285</v>
      </c>
      <c r="G20" s="74">
        <v>49702</v>
      </c>
      <c r="H20" s="30">
        <v>120</v>
      </c>
      <c r="I20" s="75">
        <v>-63</v>
      </c>
      <c r="J20" s="76">
        <v>2.4140000000000001</v>
      </c>
    </row>
    <row r="21" spans="1:10" ht="23.25" customHeight="1" x14ac:dyDescent="0.15">
      <c r="A21" s="85" t="s">
        <v>170</v>
      </c>
      <c r="B21" s="70">
        <v>442</v>
      </c>
      <c r="C21" s="29">
        <v>4</v>
      </c>
      <c r="D21" s="29">
        <v>570</v>
      </c>
      <c r="F21" s="85" t="s">
        <v>307</v>
      </c>
      <c r="G21" s="74">
        <v>49702</v>
      </c>
      <c r="H21" s="30">
        <v>169</v>
      </c>
      <c r="I21" s="75">
        <v>49</v>
      </c>
      <c r="J21" s="76">
        <v>3.4</v>
      </c>
    </row>
    <row r="22" spans="1:10" ht="23.25" customHeight="1" x14ac:dyDescent="0.15">
      <c r="A22" s="85" t="s">
        <v>171</v>
      </c>
      <c r="B22" s="70">
        <v>432</v>
      </c>
      <c r="C22" s="29">
        <v>2</v>
      </c>
      <c r="D22" s="29">
        <v>535</v>
      </c>
      <c r="F22" s="85" t="s">
        <v>310</v>
      </c>
      <c r="G22" s="102">
        <v>48675</v>
      </c>
      <c r="H22" s="103">
        <v>186</v>
      </c>
      <c r="I22" s="75">
        <v>17</v>
      </c>
      <c r="J22" s="76">
        <v>3.8</v>
      </c>
    </row>
    <row r="23" spans="1:10" ht="23.25" customHeight="1" x14ac:dyDescent="0.15">
      <c r="A23" s="85" t="s">
        <v>172</v>
      </c>
      <c r="B23" s="70">
        <v>420</v>
      </c>
      <c r="C23" s="29">
        <v>4</v>
      </c>
      <c r="D23" s="29">
        <v>517</v>
      </c>
      <c r="F23" s="114" t="s">
        <v>142</v>
      </c>
      <c r="G23" s="114"/>
      <c r="H23" s="114"/>
      <c r="I23" s="115" t="s">
        <v>143</v>
      </c>
      <c r="J23" s="115"/>
    </row>
    <row r="24" spans="1:10" ht="23.25" customHeight="1" x14ac:dyDescent="0.15">
      <c r="A24" s="85" t="s">
        <v>173</v>
      </c>
      <c r="B24" s="70">
        <v>388</v>
      </c>
      <c r="C24" s="29">
        <v>3</v>
      </c>
      <c r="D24" s="29">
        <v>489</v>
      </c>
      <c r="F24" s="56" t="s">
        <v>214</v>
      </c>
    </row>
    <row r="25" spans="1:10" ht="23.25" customHeight="1" thickBot="1" x14ac:dyDescent="0.2">
      <c r="A25" s="85" t="s">
        <v>174</v>
      </c>
      <c r="B25" s="70">
        <v>395</v>
      </c>
      <c r="C25" s="29">
        <v>3</v>
      </c>
      <c r="D25" s="29">
        <v>520</v>
      </c>
      <c r="F25" s="88" t="s">
        <v>311</v>
      </c>
      <c r="J25" s="25" t="s">
        <v>134</v>
      </c>
    </row>
    <row r="26" spans="1:10" ht="23.25" customHeight="1" thickTop="1" x14ac:dyDescent="0.15">
      <c r="A26" s="85" t="s">
        <v>175</v>
      </c>
      <c r="B26" s="72">
        <v>373</v>
      </c>
      <c r="C26" s="49">
        <v>1</v>
      </c>
      <c r="D26" s="49">
        <v>482</v>
      </c>
      <c r="F26" s="50" t="s">
        <v>114</v>
      </c>
      <c r="G26" s="52" t="s">
        <v>115</v>
      </c>
      <c r="H26" s="38" t="s">
        <v>39</v>
      </c>
      <c r="I26" s="38" t="s">
        <v>116</v>
      </c>
      <c r="J26" s="51" t="s">
        <v>117</v>
      </c>
    </row>
    <row r="27" spans="1:10" ht="23.25" customHeight="1" x14ac:dyDescent="0.15">
      <c r="A27" s="85" t="s">
        <v>176</v>
      </c>
      <c r="B27" s="72">
        <v>367</v>
      </c>
      <c r="C27" s="49">
        <v>2</v>
      </c>
      <c r="D27" s="49">
        <v>488</v>
      </c>
      <c r="F27" s="53" t="s">
        <v>132</v>
      </c>
      <c r="G27" s="73">
        <v>737944</v>
      </c>
      <c r="H27" s="69">
        <v>3727</v>
      </c>
      <c r="I27" s="69">
        <v>489</v>
      </c>
      <c r="J27" s="95">
        <f t="shared" ref="J27:J40" si="0">H27/G27*1000</f>
        <v>5.0505187385492665</v>
      </c>
    </row>
    <row r="28" spans="1:10" ht="23.25" customHeight="1" x14ac:dyDescent="0.15">
      <c r="A28" s="85" t="s">
        <v>177</v>
      </c>
      <c r="B28" s="72">
        <v>322</v>
      </c>
      <c r="C28" s="49">
        <v>2</v>
      </c>
      <c r="D28" s="49">
        <v>421</v>
      </c>
      <c r="F28" s="54" t="s">
        <v>119</v>
      </c>
      <c r="G28" s="74">
        <v>119151</v>
      </c>
      <c r="H28" s="29">
        <v>478</v>
      </c>
      <c r="I28" s="29">
        <v>30</v>
      </c>
      <c r="J28" s="96">
        <f t="shared" si="0"/>
        <v>4.0117162256296632</v>
      </c>
    </row>
    <row r="29" spans="1:10" ht="23.25" customHeight="1" x14ac:dyDescent="0.15">
      <c r="A29" s="85" t="s">
        <v>205</v>
      </c>
      <c r="B29" s="72">
        <v>318</v>
      </c>
      <c r="C29" s="49">
        <v>2</v>
      </c>
      <c r="D29" s="49">
        <v>411</v>
      </c>
      <c r="F29" s="54" t="s">
        <v>120</v>
      </c>
      <c r="G29" s="74">
        <v>29609</v>
      </c>
      <c r="H29" s="29">
        <v>96</v>
      </c>
      <c r="I29" s="29">
        <v>13</v>
      </c>
      <c r="J29" s="96">
        <f t="shared" si="0"/>
        <v>3.2422574217298794</v>
      </c>
    </row>
    <row r="30" spans="1:10" ht="23.25" customHeight="1" x14ac:dyDescent="0.15">
      <c r="A30" s="85" t="s">
        <v>209</v>
      </c>
      <c r="B30" s="72">
        <v>269</v>
      </c>
      <c r="C30" s="49">
        <v>2</v>
      </c>
      <c r="D30" s="49">
        <v>348</v>
      </c>
      <c r="F30" s="54" t="s">
        <v>121</v>
      </c>
      <c r="G30" s="74">
        <v>48675</v>
      </c>
      <c r="H30" s="29">
        <v>186</v>
      </c>
      <c r="I30" s="29">
        <v>17</v>
      </c>
      <c r="J30" s="96">
        <f t="shared" si="0"/>
        <v>3.8212634822804312</v>
      </c>
    </row>
    <row r="31" spans="1:10" ht="23.25" customHeight="1" x14ac:dyDescent="0.15">
      <c r="A31" s="85" t="s">
        <v>215</v>
      </c>
      <c r="B31" s="72">
        <v>250</v>
      </c>
      <c r="C31" s="49">
        <v>2</v>
      </c>
      <c r="D31" s="49">
        <v>318</v>
      </c>
      <c r="F31" s="54" t="s">
        <v>122</v>
      </c>
      <c r="G31" s="74">
        <v>21833</v>
      </c>
      <c r="H31" s="29">
        <v>56</v>
      </c>
      <c r="I31" s="75">
        <v>6</v>
      </c>
      <c r="J31" s="96">
        <f t="shared" si="0"/>
        <v>2.5649246553382494</v>
      </c>
    </row>
    <row r="32" spans="1:10" ht="23.25" customHeight="1" x14ac:dyDescent="0.15">
      <c r="A32" s="85" t="s">
        <v>216</v>
      </c>
      <c r="B32" s="72">
        <v>235</v>
      </c>
      <c r="C32" s="49">
        <v>4</v>
      </c>
      <c r="D32" s="49">
        <v>304</v>
      </c>
      <c r="F32" s="54" t="s">
        <v>123</v>
      </c>
      <c r="G32" s="74">
        <v>62289</v>
      </c>
      <c r="H32" s="30">
        <v>131</v>
      </c>
      <c r="I32" s="75">
        <v>-43</v>
      </c>
      <c r="J32" s="96">
        <f t="shared" si="0"/>
        <v>2.1031000658222156</v>
      </c>
    </row>
    <row r="33" spans="1:10" ht="23.25" customHeight="1" x14ac:dyDescent="0.15">
      <c r="A33" s="85" t="s">
        <v>229</v>
      </c>
      <c r="B33" s="72">
        <v>199</v>
      </c>
      <c r="C33" s="49">
        <v>5</v>
      </c>
      <c r="D33" s="49">
        <v>239</v>
      </c>
      <c r="F33" s="54" t="s">
        <v>124</v>
      </c>
      <c r="G33" s="74">
        <v>46692</v>
      </c>
      <c r="H33" s="29">
        <v>126</v>
      </c>
      <c r="I33" s="75">
        <v>-5</v>
      </c>
      <c r="J33" s="96">
        <f t="shared" si="0"/>
        <v>2.6985350809560522</v>
      </c>
    </row>
    <row r="34" spans="1:10" ht="23.25" customHeight="1" x14ac:dyDescent="0.15">
      <c r="A34" s="85" t="s">
        <v>255</v>
      </c>
      <c r="B34" s="72">
        <v>177</v>
      </c>
      <c r="C34" s="49">
        <v>1</v>
      </c>
      <c r="D34" s="49">
        <v>234</v>
      </c>
      <c r="F34" s="54" t="s">
        <v>125</v>
      </c>
      <c r="G34" s="72">
        <v>45179</v>
      </c>
      <c r="H34" s="49">
        <v>155</v>
      </c>
      <c r="I34" s="97">
        <v>2</v>
      </c>
      <c r="J34" s="96">
        <f t="shared" si="0"/>
        <v>3.4307974944111201</v>
      </c>
    </row>
    <row r="35" spans="1:10" ht="23.25" customHeight="1" x14ac:dyDescent="0.15">
      <c r="A35" s="85" t="s">
        <v>256</v>
      </c>
      <c r="B35" s="72">
        <v>160</v>
      </c>
      <c r="C35" s="49">
        <v>2</v>
      </c>
      <c r="D35" s="49">
        <v>205</v>
      </c>
      <c r="F35" s="54" t="s">
        <v>126</v>
      </c>
      <c r="G35" s="72">
        <v>35574</v>
      </c>
      <c r="H35" s="49">
        <v>120</v>
      </c>
      <c r="I35" s="97">
        <v>-13</v>
      </c>
      <c r="J35" s="96">
        <f t="shared" si="0"/>
        <v>3.3732501264968797</v>
      </c>
    </row>
    <row r="36" spans="1:10" ht="23.25" customHeight="1" x14ac:dyDescent="0.15">
      <c r="A36" s="85" t="s">
        <v>258</v>
      </c>
      <c r="B36" s="72">
        <v>114</v>
      </c>
      <c r="C36" s="49">
        <v>1</v>
      </c>
      <c r="D36" s="49">
        <v>151</v>
      </c>
      <c r="F36" s="54" t="s">
        <v>127</v>
      </c>
      <c r="G36" s="72">
        <v>22566</v>
      </c>
      <c r="H36" s="49">
        <v>45</v>
      </c>
      <c r="I36" s="97">
        <v>-7</v>
      </c>
      <c r="J36" s="96">
        <f t="shared" si="0"/>
        <v>1.9941504918904547</v>
      </c>
    </row>
    <row r="37" spans="1:10" ht="23.25" customHeight="1" x14ac:dyDescent="0.15">
      <c r="A37" s="85" t="s">
        <v>259</v>
      </c>
      <c r="B37" s="72">
        <v>101</v>
      </c>
      <c r="C37" s="49">
        <v>2</v>
      </c>
      <c r="D37" s="49">
        <v>130</v>
      </c>
      <c r="F37" s="54" t="s">
        <v>128</v>
      </c>
      <c r="G37" s="72">
        <v>55537</v>
      </c>
      <c r="H37" s="49">
        <v>172</v>
      </c>
      <c r="I37" s="97">
        <v>26</v>
      </c>
      <c r="J37" s="96">
        <f t="shared" si="0"/>
        <v>3.0970344094927706</v>
      </c>
    </row>
    <row r="38" spans="1:10" ht="23.25" customHeight="1" x14ac:dyDescent="0.15">
      <c r="A38" s="85" t="s">
        <v>260</v>
      </c>
      <c r="B38" s="72">
        <v>78</v>
      </c>
      <c r="C38" s="49" t="s">
        <v>210</v>
      </c>
      <c r="D38" s="49">
        <v>91</v>
      </c>
      <c r="F38" s="54" t="s">
        <v>129</v>
      </c>
      <c r="G38" s="72">
        <v>23865</v>
      </c>
      <c r="H38" s="49">
        <v>82</v>
      </c>
      <c r="I38" s="97">
        <v>3</v>
      </c>
      <c r="J38" s="96">
        <f t="shared" si="0"/>
        <v>3.4359941336685522</v>
      </c>
    </row>
    <row r="39" spans="1:10" ht="23.25" customHeight="1" x14ac:dyDescent="0.15">
      <c r="A39" s="85" t="s">
        <v>307</v>
      </c>
      <c r="B39" s="72">
        <v>100</v>
      </c>
      <c r="C39" s="49" t="s">
        <v>210</v>
      </c>
      <c r="D39" s="49">
        <v>121</v>
      </c>
      <c r="F39" s="54" t="s">
        <v>130</v>
      </c>
      <c r="G39" s="72">
        <v>70731</v>
      </c>
      <c r="H39" s="49">
        <v>93</v>
      </c>
      <c r="I39" s="97">
        <v>-7</v>
      </c>
      <c r="J39" s="96">
        <f t="shared" si="0"/>
        <v>1.3148407346142428</v>
      </c>
    </row>
    <row r="40" spans="1:10" ht="24" customHeight="1" x14ac:dyDescent="0.15">
      <c r="A40" s="104" t="s">
        <v>308</v>
      </c>
      <c r="B40" s="105">
        <v>98</v>
      </c>
      <c r="C40" s="93">
        <v>2</v>
      </c>
      <c r="D40" s="93">
        <v>122</v>
      </c>
      <c r="F40" s="55" t="s">
        <v>131</v>
      </c>
      <c r="G40" s="98">
        <v>63555</v>
      </c>
      <c r="H40" s="99">
        <v>155</v>
      </c>
      <c r="I40" s="100">
        <v>1</v>
      </c>
      <c r="J40" s="101">
        <f t="shared" si="0"/>
        <v>2.4388325072771613</v>
      </c>
    </row>
    <row r="41" spans="1:10" ht="11.25" customHeight="1" x14ac:dyDescent="0.15">
      <c r="C41" s="5" t="s">
        <v>228</v>
      </c>
      <c r="F41" s="114" t="s">
        <v>142</v>
      </c>
      <c r="G41" s="114"/>
      <c r="H41" s="114"/>
      <c r="I41" s="115" t="s">
        <v>143</v>
      </c>
      <c r="J41" s="115"/>
    </row>
    <row r="42" spans="1:10" x14ac:dyDescent="0.15">
      <c r="F42" s="116"/>
      <c r="G42" s="116"/>
      <c r="H42" s="116"/>
    </row>
  </sheetData>
  <mergeCells count="4">
    <mergeCell ref="F23:H23"/>
    <mergeCell ref="I23:J23"/>
    <mergeCell ref="I41:J41"/>
    <mergeCell ref="F41:H42"/>
  </mergeCells>
  <phoneticPr fontId="2"/>
  <printOptions gridLinesSet="0"/>
  <pageMargins left="0.19685039370078741" right="0.19685039370078741" top="0.19685039370078741" bottom="0.39370078740157483" header="0.31496062992125984" footer="0.31496062992125984"/>
  <pageSetup paperSize="9" scale="95" orientation="portrait" verticalDpi="0" r:id="rId1"/>
  <headerFooter alignWithMargins="0">
    <oddFooter>&amp;C１０－①</oddFooter>
  </headerFooter>
  <ignoredErrors>
    <ignoredError sqref="A7:A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Z48"/>
  <sheetViews>
    <sheetView showGridLines="0" view="pageBreakPreview" zoomScaleNormal="100" zoomScaleSheetLayoutView="100" workbookViewId="0">
      <pane ySplit="7" topLeftCell="A8" activePane="bottomLeft" state="frozen"/>
      <selection activeCell="A21" sqref="A21"/>
      <selection pane="bottomLeft"/>
    </sheetView>
  </sheetViews>
  <sheetFormatPr defaultColWidth="10.625" defaultRowHeight="11.25" x14ac:dyDescent="0.15"/>
  <cols>
    <col min="1" max="1" width="10.625" style="5" customWidth="1"/>
    <col min="2" max="12" width="6.5" style="5" customWidth="1"/>
    <col min="13" max="13" width="6.5" style="7" customWidth="1"/>
    <col min="14" max="15" width="6.5" style="5" customWidth="1"/>
    <col min="16" max="16" width="10.625" style="5" customWidth="1"/>
    <col min="17" max="17" width="7.5" style="5" customWidth="1"/>
    <col min="18" max="20" width="7.5" style="7" customWidth="1"/>
    <col min="21" max="22" width="7.5" style="5" customWidth="1"/>
    <col min="23" max="25" width="7.5" style="7" customWidth="1"/>
    <col min="26" max="16384" width="10.625" style="5"/>
  </cols>
  <sheetData>
    <row r="1" spans="1:26" s="37" customFormat="1" ht="26.25" customHeight="1" x14ac:dyDescent="0.15">
      <c r="A1" s="36" t="s">
        <v>111</v>
      </c>
      <c r="P1" s="36" t="s">
        <v>110</v>
      </c>
    </row>
    <row r="2" spans="1:26" ht="18" customHeight="1" x14ac:dyDescent="0.15">
      <c r="A2" s="56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6" t="s">
        <v>136</v>
      </c>
      <c r="Q2" s="59"/>
      <c r="R2" s="59"/>
      <c r="S2" s="59"/>
      <c r="T2" s="59"/>
      <c r="W2" s="5"/>
      <c r="X2" s="5"/>
      <c r="Y2" s="5"/>
    </row>
    <row r="3" spans="1:26" ht="15" customHeight="1" x14ac:dyDescent="0.15">
      <c r="A3" s="31"/>
      <c r="M3" s="5"/>
      <c r="P3" s="31"/>
      <c r="R3" s="5"/>
      <c r="S3" s="5"/>
      <c r="T3" s="5"/>
      <c r="W3" s="5"/>
      <c r="X3" s="5"/>
      <c r="Y3" s="5"/>
    </row>
    <row r="4" spans="1:26" ht="20.100000000000001" customHeight="1" thickBot="1" x14ac:dyDescent="0.2">
      <c r="B4" s="6"/>
      <c r="D4" s="6"/>
      <c r="F4" s="6"/>
      <c r="G4" s="6"/>
      <c r="H4" s="6"/>
      <c r="I4" s="6"/>
      <c r="J4" s="6"/>
      <c r="K4" s="6"/>
      <c r="M4" s="6"/>
      <c r="N4" s="24" t="s">
        <v>28</v>
      </c>
      <c r="O4" s="24"/>
      <c r="Q4" s="6"/>
      <c r="T4" s="9"/>
      <c r="U4" s="6"/>
      <c r="V4" s="6"/>
      <c r="X4" s="9"/>
      <c r="Y4" s="24" t="s">
        <v>31</v>
      </c>
    </row>
    <row r="5" spans="1:26" ht="15" customHeight="1" thickTop="1" x14ac:dyDescent="0.15">
      <c r="A5" s="119" t="s">
        <v>144</v>
      </c>
      <c r="B5" s="129" t="s">
        <v>4</v>
      </c>
      <c r="C5" s="118"/>
      <c r="D5" s="118"/>
      <c r="E5" s="118"/>
      <c r="F5" s="118"/>
      <c r="G5" s="117" t="s">
        <v>5</v>
      </c>
      <c r="H5" s="118"/>
      <c r="I5" s="118"/>
      <c r="J5" s="118"/>
      <c r="K5" s="117" t="s">
        <v>27</v>
      </c>
      <c r="L5" s="130"/>
      <c r="M5" s="130"/>
      <c r="N5" s="131"/>
      <c r="O5" s="44"/>
      <c r="P5" s="119" t="s">
        <v>113</v>
      </c>
      <c r="Q5" s="117" t="s">
        <v>6</v>
      </c>
      <c r="R5" s="118"/>
      <c r="S5" s="117" t="s">
        <v>2</v>
      </c>
      <c r="T5" s="117" t="s">
        <v>7</v>
      </c>
      <c r="U5" s="117" t="s">
        <v>8</v>
      </c>
      <c r="V5" s="118"/>
      <c r="W5" s="118"/>
      <c r="X5" s="118"/>
      <c r="Y5" s="122"/>
      <c r="Z5" s="6"/>
    </row>
    <row r="6" spans="1:26" ht="15" customHeight="1" x14ac:dyDescent="0.15">
      <c r="A6" s="120"/>
      <c r="B6" s="123" t="s">
        <v>9</v>
      </c>
      <c r="C6" s="132" t="s">
        <v>10</v>
      </c>
      <c r="D6" s="132" t="s">
        <v>11</v>
      </c>
      <c r="E6" s="13" t="s">
        <v>12</v>
      </c>
      <c r="F6" s="132" t="s">
        <v>13</v>
      </c>
      <c r="G6" s="132" t="s">
        <v>14</v>
      </c>
      <c r="H6" s="136" t="s">
        <v>15</v>
      </c>
      <c r="I6" s="136" t="s">
        <v>16</v>
      </c>
      <c r="J6" s="125" t="s">
        <v>25</v>
      </c>
      <c r="K6" s="132" t="s">
        <v>14</v>
      </c>
      <c r="L6" s="132" t="s">
        <v>17</v>
      </c>
      <c r="M6" s="132" t="s">
        <v>18</v>
      </c>
      <c r="N6" s="127" t="s">
        <v>26</v>
      </c>
      <c r="O6" s="45"/>
      <c r="P6" s="120"/>
      <c r="Q6" s="14" t="s">
        <v>10</v>
      </c>
      <c r="R6" s="14" t="s">
        <v>11</v>
      </c>
      <c r="S6" s="141"/>
      <c r="T6" s="141"/>
      <c r="U6" s="137" t="s">
        <v>19</v>
      </c>
      <c r="V6" s="137" t="s">
        <v>10</v>
      </c>
      <c r="W6" s="137" t="s">
        <v>11</v>
      </c>
      <c r="X6" s="11" t="s">
        <v>20</v>
      </c>
      <c r="Y6" s="139" t="s">
        <v>13</v>
      </c>
      <c r="Z6" s="6"/>
    </row>
    <row r="7" spans="1:26" ht="15" customHeight="1" x14ac:dyDescent="0.15">
      <c r="A7" s="121"/>
      <c r="B7" s="124"/>
      <c r="C7" s="133"/>
      <c r="D7" s="133"/>
      <c r="E7" s="12" t="s">
        <v>21</v>
      </c>
      <c r="F7" s="133"/>
      <c r="G7" s="133"/>
      <c r="H7" s="133"/>
      <c r="I7" s="133"/>
      <c r="J7" s="126"/>
      <c r="K7" s="133"/>
      <c r="L7" s="133"/>
      <c r="M7" s="133"/>
      <c r="N7" s="128"/>
      <c r="O7" s="46"/>
      <c r="P7" s="121"/>
      <c r="Q7" s="16" t="s">
        <v>29</v>
      </c>
      <c r="R7" s="16" t="s">
        <v>30</v>
      </c>
      <c r="S7" s="141"/>
      <c r="T7" s="141"/>
      <c r="U7" s="138"/>
      <c r="V7" s="138"/>
      <c r="W7" s="138"/>
      <c r="X7" s="15" t="s">
        <v>22</v>
      </c>
      <c r="Y7" s="140"/>
      <c r="Z7" s="6"/>
    </row>
    <row r="8" spans="1:26" ht="19.5" customHeight="1" x14ac:dyDescent="0.15">
      <c r="A8" s="41" t="s">
        <v>23</v>
      </c>
      <c r="B8" s="77">
        <v>64</v>
      </c>
      <c r="C8" s="60">
        <v>15</v>
      </c>
      <c r="D8" s="60">
        <v>45</v>
      </c>
      <c r="E8" s="60">
        <v>3</v>
      </c>
      <c r="F8" s="60">
        <v>1</v>
      </c>
      <c r="G8" s="60">
        <v>21</v>
      </c>
      <c r="H8" s="60">
        <v>12</v>
      </c>
      <c r="I8" s="60">
        <v>1</v>
      </c>
      <c r="J8" s="60">
        <v>8</v>
      </c>
      <c r="K8" s="60" t="s">
        <v>147</v>
      </c>
      <c r="L8" s="60" t="s">
        <v>147</v>
      </c>
      <c r="M8" s="60" t="s">
        <v>147</v>
      </c>
      <c r="N8" s="60" t="s">
        <v>147</v>
      </c>
      <c r="O8" s="8"/>
      <c r="P8" s="41" t="s">
        <v>23</v>
      </c>
      <c r="Q8" s="77">
        <v>469</v>
      </c>
      <c r="R8" s="60">
        <v>1056</v>
      </c>
      <c r="S8" s="60" t="s">
        <v>148</v>
      </c>
      <c r="T8" s="60">
        <v>12</v>
      </c>
      <c r="U8" s="60">
        <v>6318</v>
      </c>
      <c r="V8" s="60">
        <v>5895</v>
      </c>
      <c r="W8" s="60">
        <v>58</v>
      </c>
      <c r="X8" s="60">
        <v>325</v>
      </c>
      <c r="Y8" s="60">
        <v>40</v>
      </c>
      <c r="Z8" s="6"/>
    </row>
    <row r="9" spans="1:26" ht="19.5" customHeight="1" x14ac:dyDescent="0.15">
      <c r="A9" s="86" t="s">
        <v>179</v>
      </c>
      <c r="B9" s="78">
        <v>22</v>
      </c>
      <c r="C9" s="61">
        <v>19</v>
      </c>
      <c r="D9" s="61">
        <v>1</v>
      </c>
      <c r="E9" s="61">
        <v>2</v>
      </c>
      <c r="F9" s="61" t="s">
        <v>148</v>
      </c>
      <c r="G9" s="61">
        <v>19</v>
      </c>
      <c r="H9" s="61">
        <v>4</v>
      </c>
      <c r="I9" s="61" t="s">
        <v>148</v>
      </c>
      <c r="J9" s="61">
        <v>15</v>
      </c>
      <c r="K9" s="61" t="s">
        <v>147</v>
      </c>
      <c r="L9" s="61" t="s">
        <v>147</v>
      </c>
      <c r="M9" s="61" t="s">
        <v>147</v>
      </c>
      <c r="N9" s="61" t="s">
        <v>147</v>
      </c>
      <c r="O9" s="8"/>
      <c r="P9" s="42" t="s">
        <v>178</v>
      </c>
      <c r="Q9" s="78">
        <v>475</v>
      </c>
      <c r="R9" s="61">
        <v>20000</v>
      </c>
      <c r="S9" s="61" t="s">
        <v>148</v>
      </c>
      <c r="T9" s="61">
        <v>5</v>
      </c>
      <c r="U9" s="61">
        <v>5855</v>
      </c>
      <c r="V9" s="61">
        <v>5620</v>
      </c>
      <c r="W9" s="61">
        <v>200</v>
      </c>
      <c r="X9" s="61">
        <v>35</v>
      </c>
      <c r="Y9" s="61" t="s">
        <v>148</v>
      </c>
      <c r="Z9" s="6"/>
    </row>
    <row r="10" spans="1:26" ht="19.5" customHeight="1" x14ac:dyDescent="0.15">
      <c r="A10" s="86" t="s">
        <v>181</v>
      </c>
      <c r="B10" s="78">
        <v>13</v>
      </c>
      <c r="C10" s="61">
        <v>10</v>
      </c>
      <c r="D10" s="61">
        <v>1</v>
      </c>
      <c r="E10" s="61" t="s">
        <v>148</v>
      </c>
      <c r="F10" s="61">
        <v>2</v>
      </c>
      <c r="G10" s="61">
        <v>11</v>
      </c>
      <c r="H10" s="61">
        <v>5</v>
      </c>
      <c r="I10" s="61" t="s">
        <v>148</v>
      </c>
      <c r="J10" s="61">
        <v>6</v>
      </c>
      <c r="K10" s="61">
        <v>9</v>
      </c>
      <c r="L10" s="61">
        <v>1</v>
      </c>
      <c r="M10" s="61" t="s">
        <v>148</v>
      </c>
      <c r="N10" s="61">
        <v>8</v>
      </c>
      <c r="O10" s="8"/>
      <c r="P10" s="42" t="s">
        <v>180</v>
      </c>
      <c r="Q10" s="78">
        <v>275</v>
      </c>
      <c r="R10" s="61">
        <v>349</v>
      </c>
      <c r="S10" s="61">
        <v>1</v>
      </c>
      <c r="T10" s="61">
        <v>4</v>
      </c>
      <c r="U10" s="61">
        <v>17224</v>
      </c>
      <c r="V10" s="61">
        <v>15665</v>
      </c>
      <c r="W10" s="61">
        <v>487</v>
      </c>
      <c r="X10" s="61">
        <v>487</v>
      </c>
      <c r="Y10" s="61">
        <v>1072</v>
      </c>
      <c r="Z10" s="6"/>
    </row>
    <row r="11" spans="1:26" ht="19.5" customHeight="1" x14ac:dyDescent="0.15">
      <c r="A11" s="86" t="s">
        <v>183</v>
      </c>
      <c r="B11" s="78">
        <v>28</v>
      </c>
      <c r="C11" s="61">
        <v>22</v>
      </c>
      <c r="D11" s="61">
        <v>1</v>
      </c>
      <c r="E11" s="61">
        <v>3</v>
      </c>
      <c r="F11" s="61">
        <v>2</v>
      </c>
      <c r="G11" s="61">
        <v>27</v>
      </c>
      <c r="H11" s="61">
        <v>6</v>
      </c>
      <c r="I11" s="61">
        <v>4</v>
      </c>
      <c r="J11" s="61">
        <v>17</v>
      </c>
      <c r="K11" s="61">
        <v>24</v>
      </c>
      <c r="L11" s="61">
        <v>6</v>
      </c>
      <c r="M11" s="61">
        <v>1</v>
      </c>
      <c r="N11" s="61">
        <v>17</v>
      </c>
      <c r="O11" s="8"/>
      <c r="P11" s="42" t="s">
        <v>182</v>
      </c>
      <c r="Q11" s="78">
        <v>879</v>
      </c>
      <c r="R11" s="61">
        <v>15</v>
      </c>
      <c r="S11" s="61">
        <v>2</v>
      </c>
      <c r="T11" s="61">
        <v>4</v>
      </c>
      <c r="U11" s="61">
        <v>76564</v>
      </c>
      <c r="V11" s="61">
        <v>75823</v>
      </c>
      <c r="W11" s="61">
        <v>31</v>
      </c>
      <c r="X11" s="61">
        <v>658</v>
      </c>
      <c r="Y11" s="61">
        <v>52</v>
      </c>
      <c r="Z11" s="6"/>
    </row>
    <row r="12" spans="1:26" ht="19.5" customHeight="1" x14ac:dyDescent="0.15">
      <c r="A12" s="86" t="s">
        <v>185</v>
      </c>
      <c r="B12" s="78">
        <v>32</v>
      </c>
      <c r="C12" s="61">
        <v>30</v>
      </c>
      <c r="D12" s="61">
        <v>1</v>
      </c>
      <c r="E12" s="61">
        <v>1</v>
      </c>
      <c r="F12" s="61" t="s">
        <v>148</v>
      </c>
      <c r="G12" s="61">
        <v>52</v>
      </c>
      <c r="H12" s="61">
        <v>20</v>
      </c>
      <c r="I12" s="61">
        <v>5</v>
      </c>
      <c r="J12" s="61">
        <v>27</v>
      </c>
      <c r="K12" s="61">
        <v>37</v>
      </c>
      <c r="L12" s="61">
        <v>16</v>
      </c>
      <c r="M12" s="61">
        <v>1</v>
      </c>
      <c r="N12" s="61">
        <v>20</v>
      </c>
      <c r="O12" s="8"/>
      <c r="P12" s="42" t="s">
        <v>184</v>
      </c>
      <c r="Q12" s="78">
        <v>7771</v>
      </c>
      <c r="R12" s="61">
        <v>2</v>
      </c>
      <c r="S12" s="61" t="s">
        <v>148</v>
      </c>
      <c r="T12" s="61">
        <v>11</v>
      </c>
      <c r="U12" s="61">
        <v>813683</v>
      </c>
      <c r="V12" s="61">
        <v>813576</v>
      </c>
      <c r="W12" s="61">
        <v>10</v>
      </c>
      <c r="X12" s="61">
        <v>3</v>
      </c>
      <c r="Y12" s="61">
        <v>94</v>
      </c>
      <c r="Z12" s="6"/>
    </row>
    <row r="13" spans="1:26" ht="19.5" customHeight="1" x14ac:dyDescent="0.15">
      <c r="A13" s="43" t="s">
        <v>24</v>
      </c>
      <c r="B13" s="78">
        <v>23</v>
      </c>
      <c r="C13" s="61">
        <v>16</v>
      </c>
      <c r="D13" s="61">
        <v>1</v>
      </c>
      <c r="E13" s="61">
        <v>3</v>
      </c>
      <c r="F13" s="61">
        <v>3</v>
      </c>
      <c r="G13" s="61">
        <v>18</v>
      </c>
      <c r="H13" s="61">
        <v>2</v>
      </c>
      <c r="I13" s="61">
        <v>1</v>
      </c>
      <c r="J13" s="61">
        <v>15</v>
      </c>
      <c r="K13" s="61">
        <v>14</v>
      </c>
      <c r="L13" s="61">
        <v>1</v>
      </c>
      <c r="M13" s="61" t="s">
        <v>153</v>
      </c>
      <c r="N13" s="61">
        <v>13</v>
      </c>
      <c r="O13" s="8"/>
      <c r="P13" s="43" t="s">
        <v>24</v>
      </c>
      <c r="Q13" s="78">
        <v>199</v>
      </c>
      <c r="R13" s="61">
        <v>1</v>
      </c>
      <c r="S13" s="61">
        <v>1</v>
      </c>
      <c r="T13" s="61">
        <v>1</v>
      </c>
      <c r="U13" s="61">
        <v>18886</v>
      </c>
      <c r="V13" s="61">
        <v>17299</v>
      </c>
      <c r="W13" s="61">
        <v>74</v>
      </c>
      <c r="X13" s="61">
        <v>1227</v>
      </c>
      <c r="Y13" s="61">
        <v>286</v>
      </c>
      <c r="Z13" s="6"/>
    </row>
    <row r="14" spans="1:26" ht="19.5" customHeight="1" x14ac:dyDescent="0.15">
      <c r="A14" s="87" t="s">
        <v>186</v>
      </c>
      <c r="B14" s="78">
        <v>21</v>
      </c>
      <c r="C14" s="61">
        <v>16</v>
      </c>
      <c r="D14" s="61">
        <v>1</v>
      </c>
      <c r="E14" s="61">
        <v>2</v>
      </c>
      <c r="F14" s="61">
        <v>2</v>
      </c>
      <c r="G14" s="61">
        <v>19</v>
      </c>
      <c r="H14" s="61">
        <v>5</v>
      </c>
      <c r="I14" s="61">
        <v>2</v>
      </c>
      <c r="J14" s="61">
        <v>12</v>
      </c>
      <c r="K14" s="61">
        <v>15</v>
      </c>
      <c r="L14" s="61">
        <v>5</v>
      </c>
      <c r="M14" s="61">
        <v>1</v>
      </c>
      <c r="N14" s="61">
        <v>9</v>
      </c>
      <c r="O14" s="8"/>
      <c r="P14" s="43" t="s">
        <v>186</v>
      </c>
      <c r="Q14" s="78">
        <v>798</v>
      </c>
      <c r="R14" s="61">
        <v>2</v>
      </c>
      <c r="S14" s="61">
        <v>2</v>
      </c>
      <c r="T14" s="61">
        <v>4</v>
      </c>
      <c r="U14" s="61">
        <v>40383</v>
      </c>
      <c r="V14" s="61">
        <v>39925</v>
      </c>
      <c r="W14" s="61">
        <v>15</v>
      </c>
      <c r="X14" s="61">
        <v>416</v>
      </c>
      <c r="Y14" s="61">
        <v>27</v>
      </c>
      <c r="Z14" s="6"/>
    </row>
    <row r="15" spans="1:26" ht="19.5" customHeight="1" x14ac:dyDescent="0.15">
      <c r="A15" s="87" t="s">
        <v>187</v>
      </c>
      <c r="B15" s="78">
        <v>22</v>
      </c>
      <c r="C15" s="61">
        <v>18</v>
      </c>
      <c r="D15" s="61" t="s">
        <v>210</v>
      </c>
      <c r="E15" s="61">
        <v>3</v>
      </c>
      <c r="F15" s="61">
        <v>1</v>
      </c>
      <c r="G15" s="61">
        <v>37</v>
      </c>
      <c r="H15" s="61">
        <v>13</v>
      </c>
      <c r="I15" s="61">
        <v>2</v>
      </c>
      <c r="J15" s="61">
        <v>22</v>
      </c>
      <c r="K15" s="61">
        <v>22</v>
      </c>
      <c r="L15" s="61">
        <v>9</v>
      </c>
      <c r="M15" s="61">
        <v>1</v>
      </c>
      <c r="N15" s="61">
        <v>12</v>
      </c>
      <c r="O15" s="8"/>
      <c r="P15" s="43" t="s">
        <v>187</v>
      </c>
      <c r="Q15" s="78">
        <v>2790</v>
      </c>
      <c r="R15" s="61" t="s">
        <v>210</v>
      </c>
      <c r="S15" s="61" t="s">
        <v>210</v>
      </c>
      <c r="T15" s="61">
        <v>7</v>
      </c>
      <c r="U15" s="61">
        <v>165140</v>
      </c>
      <c r="V15" s="61">
        <v>164856</v>
      </c>
      <c r="W15" s="61" t="s">
        <v>210</v>
      </c>
      <c r="X15" s="61">
        <v>201</v>
      </c>
      <c r="Y15" s="61">
        <v>83</v>
      </c>
      <c r="Z15" s="6"/>
    </row>
    <row r="16" spans="1:26" ht="19.5" customHeight="1" x14ac:dyDescent="0.15">
      <c r="A16" s="87" t="s">
        <v>188</v>
      </c>
      <c r="B16" s="78">
        <v>21</v>
      </c>
      <c r="C16" s="61">
        <v>13</v>
      </c>
      <c r="D16" s="61" t="s">
        <v>210</v>
      </c>
      <c r="E16" s="61">
        <v>2</v>
      </c>
      <c r="F16" s="61">
        <v>6</v>
      </c>
      <c r="G16" s="61">
        <v>23</v>
      </c>
      <c r="H16" s="61">
        <v>8</v>
      </c>
      <c r="I16" s="61" t="s">
        <v>210</v>
      </c>
      <c r="J16" s="61">
        <v>15</v>
      </c>
      <c r="K16" s="61">
        <v>18</v>
      </c>
      <c r="L16" s="61">
        <v>7</v>
      </c>
      <c r="M16" s="61" t="s">
        <v>210</v>
      </c>
      <c r="N16" s="61">
        <v>11</v>
      </c>
      <c r="O16" s="8"/>
      <c r="P16" s="43" t="s">
        <v>188</v>
      </c>
      <c r="Q16" s="78">
        <v>1610</v>
      </c>
      <c r="R16" s="61">
        <v>15</v>
      </c>
      <c r="S16" s="61" t="s">
        <v>210</v>
      </c>
      <c r="T16" s="61">
        <v>5</v>
      </c>
      <c r="U16" s="61">
        <v>122005</v>
      </c>
      <c r="V16" s="61">
        <v>117250</v>
      </c>
      <c r="W16" s="61" t="s">
        <v>210</v>
      </c>
      <c r="X16" s="61">
        <v>3445</v>
      </c>
      <c r="Y16" s="61">
        <v>1310</v>
      </c>
      <c r="Z16" s="6"/>
    </row>
    <row r="17" spans="1:26" ht="19.5" customHeight="1" x14ac:dyDescent="0.15">
      <c r="A17" s="87" t="s">
        <v>189</v>
      </c>
      <c r="B17" s="78">
        <v>7</v>
      </c>
      <c r="C17" s="61">
        <v>3</v>
      </c>
      <c r="D17" s="61" t="s">
        <v>210</v>
      </c>
      <c r="E17" s="61">
        <v>3</v>
      </c>
      <c r="F17" s="61">
        <v>1</v>
      </c>
      <c r="G17" s="61">
        <v>4</v>
      </c>
      <c r="H17" s="61">
        <v>1</v>
      </c>
      <c r="I17" s="61" t="s">
        <v>210</v>
      </c>
      <c r="J17" s="61">
        <v>3</v>
      </c>
      <c r="K17" s="61">
        <v>2</v>
      </c>
      <c r="L17" s="61" t="s">
        <v>210</v>
      </c>
      <c r="M17" s="61" t="s">
        <v>210</v>
      </c>
      <c r="N17" s="61">
        <v>2</v>
      </c>
      <c r="O17" s="8"/>
      <c r="P17" s="43" t="s">
        <v>189</v>
      </c>
      <c r="Q17" s="78">
        <v>95</v>
      </c>
      <c r="R17" s="61" t="s">
        <v>210</v>
      </c>
      <c r="S17" s="61" t="s">
        <v>210</v>
      </c>
      <c r="T17" s="61">
        <v>2</v>
      </c>
      <c r="U17" s="61">
        <v>12961</v>
      </c>
      <c r="V17" s="61">
        <v>8453</v>
      </c>
      <c r="W17" s="61" t="s">
        <v>210</v>
      </c>
      <c r="X17" s="61">
        <v>185</v>
      </c>
      <c r="Y17" s="61">
        <v>4323</v>
      </c>
      <c r="Z17" s="6"/>
    </row>
    <row r="18" spans="1:26" ht="19.5" customHeight="1" x14ac:dyDescent="0.15">
      <c r="A18" s="87" t="s">
        <v>190</v>
      </c>
      <c r="B18" s="78">
        <v>20</v>
      </c>
      <c r="C18" s="61">
        <v>16</v>
      </c>
      <c r="D18" s="61" t="s">
        <v>210</v>
      </c>
      <c r="E18" s="61">
        <v>4</v>
      </c>
      <c r="F18" s="61" t="s">
        <v>210</v>
      </c>
      <c r="G18" s="61">
        <v>21</v>
      </c>
      <c r="H18" s="61">
        <v>8</v>
      </c>
      <c r="I18" s="61">
        <v>1</v>
      </c>
      <c r="J18" s="61">
        <v>12</v>
      </c>
      <c r="K18" s="61">
        <v>18</v>
      </c>
      <c r="L18" s="61">
        <v>8</v>
      </c>
      <c r="M18" s="61">
        <v>2</v>
      </c>
      <c r="N18" s="61">
        <v>8</v>
      </c>
      <c r="O18" s="8"/>
      <c r="P18" s="43" t="s">
        <v>190</v>
      </c>
      <c r="Q18" s="78">
        <v>1399</v>
      </c>
      <c r="R18" s="61" t="s">
        <v>210</v>
      </c>
      <c r="S18" s="61">
        <v>1</v>
      </c>
      <c r="T18" s="61">
        <v>3</v>
      </c>
      <c r="U18" s="61">
        <v>70913</v>
      </c>
      <c r="V18" s="61">
        <v>70691</v>
      </c>
      <c r="W18" s="61" t="s">
        <v>210</v>
      </c>
      <c r="X18" s="61">
        <v>210</v>
      </c>
      <c r="Y18" s="61">
        <v>12</v>
      </c>
      <c r="Z18" s="6"/>
    </row>
    <row r="19" spans="1:26" ht="19.5" customHeight="1" x14ac:dyDescent="0.15">
      <c r="A19" s="87" t="s">
        <v>191</v>
      </c>
      <c r="B19" s="78">
        <v>26</v>
      </c>
      <c r="C19" s="61">
        <v>18</v>
      </c>
      <c r="D19" s="61" t="s">
        <v>210</v>
      </c>
      <c r="E19" s="61">
        <v>3</v>
      </c>
      <c r="F19" s="61">
        <v>5</v>
      </c>
      <c r="G19" s="61">
        <v>25</v>
      </c>
      <c r="H19" s="61">
        <v>6</v>
      </c>
      <c r="I19" s="61">
        <v>1</v>
      </c>
      <c r="J19" s="61">
        <v>18</v>
      </c>
      <c r="K19" s="61">
        <v>20</v>
      </c>
      <c r="L19" s="61">
        <v>4</v>
      </c>
      <c r="M19" s="61">
        <v>1</v>
      </c>
      <c r="N19" s="61">
        <v>15</v>
      </c>
      <c r="O19" s="8"/>
      <c r="P19" s="43" t="s">
        <v>191</v>
      </c>
      <c r="Q19" s="78">
        <v>456</v>
      </c>
      <c r="R19" s="61" t="s">
        <v>206</v>
      </c>
      <c r="S19" s="61">
        <v>3</v>
      </c>
      <c r="T19" s="61">
        <v>2</v>
      </c>
      <c r="U19" s="61">
        <v>37390</v>
      </c>
      <c r="V19" s="61">
        <v>36703</v>
      </c>
      <c r="W19" s="61" t="s">
        <v>206</v>
      </c>
      <c r="X19" s="61">
        <v>254</v>
      </c>
      <c r="Y19" s="61">
        <v>433</v>
      </c>
      <c r="Z19" s="6"/>
    </row>
    <row r="20" spans="1:26" ht="19.5" customHeight="1" x14ac:dyDescent="0.15">
      <c r="A20" s="87" t="s">
        <v>192</v>
      </c>
      <c r="B20" s="78">
        <v>14</v>
      </c>
      <c r="C20" s="61">
        <v>11</v>
      </c>
      <c r="D20" s="61" t="s">
        <v>210</v>
      </c>
      <c r="E20" s="61">
        <v>1</v>
      </c>
      <c r="F20" s="61">
        <v>2</v>
      </c>
      <c r="G20" s="61">
        <v>16</v>
      </c>
      <c r="H20" s="61">
        <v>7</v>
      </c>
      <c r="I20" s="61" t="s">
        <v>210</v>
      </c>
      <c r="J20" s="61">
        <v>9</v>
      </c>
      <c r="K20" s="61">
        <v>12</v>
      </c>
      <c r="L20" s="61">
        <v>4</v>
      </c>
      <c r="M20" s="61" t="s">
        <v>210</v>
      </c>
      <c r="N20" s="61">
        <v>8</v>
      </c>
      <c r="O20" s="8"/>
      <c r="P20" s="43" t="s">
        <v>192</v>
      </c>
      <c r="Q20" s="78">
        <v>553</v>
      </c>
      <c r="R20" s="61" t="s">
        <v>210</v>
      </c>
      <c r="S20" s="61">
        <v>1</v>
      </c>
      <c r="T20" s="61">
        <v>2</v>
      </c>
      <c r="U20" s="61">
        <v>61067</v>
      </c>
      <c r="V20" s="61">
        <v>60623</v>
      </c>
      <c r="W20" s="61" t="s">
        <v>210</v>
      </c>
      <c r="X20" s="61">
        <v>20</v>
      </c>
      <c r="Y20" s="61">
        <v>424</v>
      </c>
      <c r="Z20" s="6"/>
    </row>
    <row r="21" spans="1:26" ht="19.5" customHeight="1" x14ac:dyDescent="0.15">
      <c r="A21" s="87" t="s">
        <v>193</v>
      </c>
      <c r="B21" s="78">
        <v>16</v>
      </c>
      <c r="C21" s="61">
        <v>13</v>
      </c>
      <c r="D21" s="61" t="s">
        <v>210</v>
      </c>
      <c r="E21" s="61">
        <v>2</v>
      </c>
      <c r="F21" s="61">
        <v>1</v>
      </c>
      <c r="G21" s="61">
        <v>12</v>
      </c>
      <c r="H21" s="61">
        <v>4</v>
      </c>
      <c r="I21" s="61">
        <v>2</v>
      </c>
      <c r="J21" s="61">
        <v>6</v>
      </c>
      <c r="K21" s="61">
        <v>17</v>
      </c>
      <c r="L21" s="61">
        <v>4</v>
      </c>
      <c r="M21" s="61" t="s">
        <v>210</v>
      </c>
      <c r="N21" s="61">
        <v>13</v>
      </c>
      <c r="O21" s="8"/>
      <c r="P21" s="43" t="s">
        <v>193</v>
      </c>
      <c r="Q21" s="78">
        <v>537</v>
      </c>
      <c r="R21" s="61" t="s">
        <v>210</v>
      </c>
      <c r="S21" s="61">
        <v>2</v>
      </c>
      <c r="T21" s="61">
        <v>4</v>
      </c>
      <c r="U21" s="61">
        <v>43840</v>
      </c>
      <c r="V21" s="61">
        <v>43444</v>
      </c>
      <c r="W21" s="61" t="s">
        <v>210</v>
      </c>
      <c r="X21" s="61">
        <v>285</v>
      </c>
      <c r="Y21" s="61">
        <v>111</v>
      </c>
      <c r="Z21" s="6"/>
    </row>
    <row r="22" spans="1:26" ht="19.5" customHeight="1" x14ac:dyDescent="0.15">
      <c r="A22" s="87" t="s">
        <v>194</v>
      </c>
      <c r="B22" s="78">
        <v>23</v>
      </c>
      <c r="C22" s="61">
        <v>19</v>
      </c>
      <c r="D22" s="61" t="s">
        <v>210</v>
      </c>
      <c r="E22" s="61">
        <v>3</v>
      </c>
      <c r="F22" s="61">
        <v>1</v>
      </c>
      <c r="G22" s="61">
        <v>18</v>
      </c>
      <c r="H22" s="61">
        <v>3</v>
      </c>
      <c r="I22" s="61">
        <v>1</v>
      </c>
      <c r="J22" s="61">
        <v>14</v>
      </c>
      <c r="K22" s="61">
        <v>16</v>
      </c>
      <c r="L22" s="61">
        <v>1</v>
      </c>
      <c r="M22" s="61">
        <v>2</v>
      </c>
      <c r="N22" s="61">
        <v>13</v>
      </c>
      <c r="O22" s="8"/>
      <c r="P22" s="43" t="s">
        <v>194</v>
      </c>
      <c r="Q22" s="78">
        <v>137</v>
      </c>
      <c r="R22" s="61" t="s">
        <v>210</v>
      </c>
      <c r="S22" s="61" t="s">
        <v>210</v>
      </c>
      <c r="T22" s="61">
        <v>2</v>
      </c>
      <c r="U22" s="61">
        <v>11075</v>
      </c>
      <c r="V22" s="61">
        <v>10300</v>
      </c>
      <c r="W22" s="61" t="s">
        <v>210</v>
      </c>
      <c r="X22" s="61">
        <v>690</v>
      </c>
      <c r="Y22" s="61">
        <v>85</v>
      </c>
      <c r="Z22" s="6"/>
    </row>
    <row r="23" spans="1:26" ht="19.5" customHeight="1" x14ac:dyDescent="0.15">
      <c r="A23" s="87" t="s">
        <v>195</v>
      </c>
      <c r="B23" s="78">
        <v>22</v>
      </c>
      <c r="C23" s="61">
        <v>21</v>
      </c>
      <c r="D23" s="61" t="s">
        <v>210</v>
      </c>
      <c r="E23" s="61">
        <v>1</v>
      </c>
      <c r="F23" s="61" t="s">
        <v>210</v>
      </c>
      <c r="G23" s="61">
        <v>21</v>
      </c>
      <c r="H23" s="61">
        <v>8</v>
      </c>
      <c r="I23" s="61">
        <v>3</v>
      </c>
      <c r="J23" s="61">
        <v>10</v>
      </c>
      <c r="K23" s="61">
        <v>27</v>
      </c>
      <c r="L23" s="61">
        <v>10</v>
      </c>
      <c r="M23" s="61">
        <v>1</v>
      </c>
      <c r="N23" s="61">
        <v>16</v>
      </c>
      <c r="O23" s="8"/>
      <c r="P23" s="87" t="s">
        <v>195</v>
      </c>
      <c r="Q23" s="78">
        <v>817</v>
      </c>
      <c r="R23" s="61" t="s">
        <v>210</v>
      </c>
      <c r="S23" s="61">
        <v>5</v>
      </c>
      <c r="T23" s="61">
        <v>4</v>
      </c>
      <c r="U23" s="61">
        <v>52688</v>
      </c>
      <c r="V23" s="61">
        <v>52497</v>
      </c>
      <c r="W23" s="61" t="s">
        <v>210</v>
      </c>
      <c r="X23" s="61">
        <v>43</v>
      </c>
      <c r="Y23" s="61">
        <v>148</v>
      </c>
      <c r="Z23" s="6"/>
    </row>
    <row r="24" spans="1:26" ht="19.5" customHeight="1" x14ac:dyDescent="0.15">
      <c r="A24" s="87" t="s">
        <v>196</v>
      </c>
      <c r="B24" s="78">
        <v>13</v>
      </c>
      <c r="C24" s="61">
        <v>12</v>
      </c>
      <c r="D24" s="61" t="s">
        <v>210</v>
      </c>
      <c r="E24" s="61" t="s">
        <v>210</v>
      </c>
      <c r="F24" s="61">
        <v>1</v>
      </c>
      <c r="G24" s="61">
        <v>14</v>
      </c>
      <c r="H24" s="61">
        <v>6</v>
      </c>
      <c r="I24" s="61" t="s">
        <v>210</v>
      </c>
      <c r="J24" s="61">
        <v>8</v>
      </c>
      <c r="K24" s="61">
        <v>15</v>
      </c>
      <c r="L24" s="61">
        <v>3</v>
      </c>
      <c r="M24" s="61" t="s">
        <v>210</v>
      </c>
      <c r="N24" s="61">
        <v>12</v>
      </c>
      <c r="O24" s="8"/>
      <c r="P24" s="43" t="s">
        <v>196</v>
      </c>
      <c r="Q24" s="78">
        <v>429</v>
      </c>
      <c r="R24" s="61" t="s">
        <v>210</v>
      </c>
      <c r="S24" s="61">
        <v>3</v>
      </c>
      <c r="T24" s="61">
        <v>2</v>
      </c>
      <c r="U24" s="61">
        <v>31663</v>
      </c>
      <c r="V24" s="61">
        <v>31242</v>
      </c>
      <c r="W24" s="61" t="s">
        <v>210</v>
      </c>
      <c r="X24" s="61">
        <v>180</v>
      </c>
      <c r="Y24" s="61">
        <v>241</v>
      </c>
      <c r="Z24" s="6"/>
    </row>
    <row r="25" spans="1:26" ht="19.5" customHeight="1" x14ac:dyDescent="0.15">
      <c r="A25" s="87" t="s">
        <v>197</v>
      </c>
      <c r="B25" s="78">
        <v>20</v>
      </c>
      <c r="C25" s="61">
        <v>14</v>
      </c>
      <c r="D25" s="61" t="s">
        <v>210</v>
      </c>
      <c r="E25" s="61">
        <v>1</v>
      </c>
      <c r="F25" s="61">
        <v>5</v>
      </c>
      <c r="G25" s="61">
        <v>28</v>
      </c>
      <c r="H25" s="61">
        <v>12</v>
      </c>
      <c r="I25" s="61">
        <v>4</v>
      </c>
      <c r="J25" s="61">
        <v>12</v>
      </c>
      <c r="K25" s="61">
        <v>14</v>
      </c>
      <c r="L25" s="61">
        <v>5</v>
      </c>
      <c r="M25" s="61">
        <v>3</v>
      </c>
      <c r="N25" s="61">
        <v>6</v>
      </c>
      <c r="O25" s="8"/>
      <c r="P25" s="43" t="s">
        <v>197</v>
      </c>
      <c r="Q25" s="78">
        <v>609</v>
      </c>
      <c r="R25" s="61" t="s">
        <v>210</v>
      </c>
      <c r="S25" s="61">
        <v>3</v>
      </c>
      <c r="T25" s="61">
        <v>2</v>
      </c>
      <c r="U25" s="61">
        <v>31798</v>
      </c>
      <c r="V25" s="61">
        <v>30927</v>
      </c>
      <c r="W25" s="61" t="s">
        <v>210</v>
      </c>
      <c r="X25" s="61">
        <v>756</v>
      </c>
      <c r="Y25" s="61">
        <v>115</v>
      </c>
      <c r="Z25" s="6"/>
    </row>
    <row r="26" spans="1:26" ht="19.5" customHeight="1" x14ac:dyDescent="0.15">
      <c r="A26" s="87" t="s">
        <v>198</v>
      </c>
      <c r="B26" s="78">
        <v>24</v>
      </c>
      <c r="C26" s="61">
        <v>19</v>
      </c>
      <c r="D26" s="61">
        <v>1</v>
      </c>
      <c r="E26" s="61">
        <v>3</v>
      </c>
      <c r="F26" s="61">
        <v>1</v>
      </c>
      <c r="G26" s="61">
        <v>29</v>
      </c>
      <c r="H26" s="61">
        <v>11</v>
      </c>
      <c r="I26" s="61">
        <v>7</v>
      </c>
      <c r="J26" s="61">
        <v>11</v>
      </c>
      <c r="K26" s="61">
        <v>21</v>
      </c>
      <c r="L26" s="61">
        <v>8</v>
      </c>
      <c r="M26" s="61">
        <v>2</v>
      </c>
      <c r="N26" s="61">
        <v>11</v>
      </c>
      <c r="O26" s="8"/>
      <c r="P26" s="43" t="s">
        <v>198</v>
      </c>
      <c r="Q26" s="78">
        <v>174</v>
      </c>
      <c r="R26" s="61">
        <v>8</v>
      </c>
      <c r="S26" s="61" t="s">
        <v>210</v>
      </c>
      <c r="T26" s="61">
        <v>6</v>
      </c>
      <c r="U26" s="61">
        <v>104756</v>
      </c>
      <c r="V26" s="61">
        <v>103605</v>
      </c>
      <c r="W26" s="61">
        <v>56</v>
      </c>
      <c r="X26" s="61">
        <v>918</v>
      </c>
      <c r="Y26" s="61">
        <v>177</v>
      </c>
      <c r="Z26" s="6"/>
    </row>
    <row r="27" spans="1:26" ht="19.5" customHeight="1" x14ac:dyDescent="0.15">
      <c r="A27" s="87" t="s">
        <v>199</v>
      </c>
      <c r="B27" s="78">
        <v>24</v>
      </c>
      <c r="C27" s="61">
        <v>17</v>
      </c>
      <c r="D27" s="61" t="s">
        <v>210</v>
      </c>
      <c r="E27" s="61">
        <v>4</v>
      </c>
      <c r="F27" s="61">
        <v>3</v>
      </c>
      <c r="G27" s="61">
        <v>38</v>
      </c>
      <c r="H27" s="61">
        <v>10</v>
      </c>
      <c r="I27" s="61">
        <v>4</v>
      </c>
      <c r="J27" s="61">
        <v>16</v>
      </c>
      <c r="K27" s="61">
        <v>13</v>
      </c>
      <c r="L27" s="61">
        <v>4</v>
      </c>
      <c r="M27" s="61">
        <v>1</v>
      </c>
      <c r="N27" s="61">
        <v>8</v>
      </c>
      <c r="O27" s="8"/>
      <c r="P27" s="43" t="s">
        <v>199</v>
      </c>
      <c r="Q27" s="78">
        <v>68</v>
      </c>
      <c r="R27" s="61" t="s">
        <v>210</v>
      </c>
      <c r="S27" s="61">
        <v>3</v>
      </c>
      <c r="T27" s="61">
        <v>3</v>
      </c>
      <c r="U27" s="61">
        <v>49516</v>
      </c>
      <c r="V27" s="61">
        <v>46250</v>
      </c>
      <c r="W27" s="61" t="s">
        <v>210</v>
      </c>
      <c r="X27" s="61">
        <v>3248</v>
      </c>
      <c r="Y27" s="61">
        <v>18</v>
      </c>
      <c r="Z27" s="6"/>
    </row>
    <row r="28" spans="1:26" ht="19.5" customHeight="1" x14ac:dyDescent="0.15">
      <c r="A28" s="87" t="s">
        <v>200</v>
      </c>
      <c r="B28" s="79">
        <v>17</v>
      </c>
      <c r="C28" s="62">
        <v>13</v>
      </c>
      <c r="D28" s="62">
        <v>1</v>
      </c>
      <c r="E28" s="62">
        <v>1</v>
      </c>
      <c r="F28" s="62">
        <v>2</v>
      </c>
      <c r="G28" s="62">
        <v>26</v>
      </c>
      <c r="H28" s="62">
        <v>9</v>
      </c>
      <c r="I28" s="62">
        <v>2</v>
      </c>
      <c r="J28" s="62">
        <v>9</v>
      </c>
      <c r="K28" s="62">
        <v>16</v>
      </c>
      <c r="L28" s="62">
        <v>6</v>
      </c>
      <c r="M28" s="62" t="s">
        <v>210</v>
      </c>
      <c r="N28" s="62">
        <v>10</v>
      </c>
      <c r="O28" s="17"/>
      <c r="P28" s="43" t="s">
        <v>200</v>
      </c>
      <c r="Q28" s="79">
        <v>1021</v>
      </c>
      <c r="R28" s="62">
        <v>16</v>
      </c>
      <c r="S28" s="62" t="s">
        <v>210</v>
      </c>
      <c r="T28" s="62">
        <v>5</v>
      </c>
      <c r="U28" s="62">
        <v>16944</v>
      </c>
      <c r="V28" s="62">
        <v>16292</v>
      </c>
      <c r="W28" s="62" t="s">
        <v>210</v>
      </c>
      <c r="X28" s="62" t="s">
        <v>210</v>
      </c>
      <c r="Y28" s="62">
        <v>652</v>
      </c>
      <c r="Z28" s="6"/>
    </row>
    <row r="29" spans="1:26" ht="19.5" customHeight="1" x14ac:dyDescent="0.15">
      <c r="A29" s="87" t="s">
        <v>201</v>
      </c>
      <c r="B29" s="79">
        <v>19</v>
      </c>
      <c r="C29" s="62">
        <v>13</v>
      </c>
      <c r="D29" s="62" t="s">
        <v>206</v>
      </c>
      <c r="E29" s="62">
        <v>3</v>
      </c>
      <c r="F29" s="62">
        <v>3</v>
      </c>
      <c r="G29" s="62">
        <v>17</v>
      </c>
      <c r="H29" s="62">
        <v>5</v>
      </c>
      <c r="I29" s="62">
        <v>2</v>
      </c>
      <c r="J29" s="62">
        <v>4</v>
      </c>
      <c r="K29" s="62">
        <v>14</v>
      </c>
      <c r="L29" s="62">
        <v>6</v>
      </c>
      <c r="M29" s="62">
        <v>1</v>
      </c>
      <c r="N29" s="62">
        <v>7</v>
      </c>
      <c r="O29" s="17"/>
      <c r="P29" s="43" t="s">
        <v>201</v>
      </c>
      <c r="Q29" s="79">
        <v>468</v>
      </c>
      <c r="R29" s="62" t="s">
        <v>206</v>
      </c>
      <c r="S29" s="62">
        <v>2</v>
      </c>
      <c r="T29" s="62">
        <v>6</v>
      </c>
      <c r="U29" s="62">
        <v>19120</v>
      </c>
      <c r="V29" s="62">
        <v>18255</v>
      </c>
      <c r="W29" s="62" t="s">
        <v>206</v>
      </c>
      <c r="X29" s="62">
        <v>777</v>
      </c>
      <c r="Y29" s="62">
        <v>88</v>
      </c>
      <c r="Z29" s="6"/>
    </row>
    <row r="30" spans="1:26" ht="19.5" customHeight="1" x14ac:dyDescent="0.15">
      <c r="A30" s="87" t="s">
        <v>202</v>
      </c>
      <c r="B30" s="79">
        <v>18</v>
      </c>
      <c r="C30" s="62">
        <v>10</v>
      </c>
      <c r="D30" s="62" t="s">
        <v>206</v>
      </c>
      <c r="E30" s="62">
        <v>4</v>
      </c>
      <c r="F30" s="62">
        <v>4</v>
      </c>
      <c r="G30" s="62">
        <v>17</v>
      </c>
      <c r="H30" s="62">
        <v>4</v>
      </c>
      <c r="I30" s="62" t="s">
        <v>206</v>
      </c>
      <c r="J30" s="62">
        <v>3</v>
      </c>
      <c r="K30" s="62">
        <v>13</v>
      </c>
      <c r="L30" s="62">
        <v>3</v>
      </c>
      <c r="M30" s="62" t="s">
        <v>206</v>
      </c>
      <c r="N30" s="62">
        <v>10</v>
      </c>
      <c r="O30" s="17"/>
      <c r="P30" s="43" t="s">
        <v>202</v>
      </c>
      <c r="Q30" s="79">
        <v>491</v>
      </c>
      <c r="R30" s="62">
        <v>1</v>
      </c>
      <c r="S30" s="62">
        <v>3</v>
      </c>
      <c r="T30" s="62">
        <v>2</v>
      </c>
      <c r="U30" s="62">
        <v>16942</v>
      </c>
      <c r="V30" s="62">
        <v>16582</v>
      </c>
      <c r="W30" s="62">
        <v>2</v>
      </c>
      <c r="X30" s="62">
        <v>358</v>
      </c>
      <c r="Y30" s="62" t="s">
        <v>206</v>
      </c>
      <c r="Z30" s="6"/>
    </row>
    <row r="31" spans="1:26" ht="19.5" customHeight="1" x14ac:dyDescent="0.15">
      <c r="A31" s="87" t="s">
        <v>203</v>
      </c>
      <c r="B31" s="80">
        <v>16</v>
      </c>
      <c r="C31" s="63">
        <v>11</v>
      </c>
      <c r="D31" s="63" t="s">
        <v>206</v>
      </c>
      <c r="E31" s="63">
        <v>2</v>
      </c>
      <c r="F31" s="63">
        <v>3</v>
      </c>
      <c r="G31" s="63">
        <v>17</v>
      </c>
      <c r="H31" s="63">
        <v>7</v>
      </c>
      <c r="I31" s="63">
        <v>2</v>
      </c>
      <c r="J31" s="63">
        <v>4</v>
      </c>
      <c r="K31" s="63">
        <v>13</v>
      </c>
      <c r="L31" s="63">
        <v>5</v>
      </c>
      <c r="M31" s="63" t="s">
        <v>206</v>
      </c>
      <c r="N31" s="63">
        <v>8</v>
      </c>
      <c r="O31" s="18"/>
      <c r="P31" s="43" t="s">
        <v>203</v>
      </c>
      <c r="Q31" s="80">
        <v>586</v>
      </c>
      <c r="R31" s="63">
        <v>9</v>
      </c>
      <c r="S31" s="63" t="s">
        <v>206</v>
      </c>
      <c r="T31" s="63">
        <v>1</v>
      </c>
      <c r="U31" s="63">
        <v>38251</v>
      </c>
      <c r="V31" s="63">
        <v>34813</v>
      </c>
      <c r="W31" s="63" t="s">
        <v>206</v>
      </c>
      <c r="X31" s="63">
        <v>202</v>
      </c>
      <c r="Y31" s="63">
        <v>3236</v>
      </c>
      <c r="Z31" s="6"/>
    </row>
    <row r="32" spans="1:26" ht="19.5" customHeight="1" x14ac:dyDescent="0.15">
      <c r="A32" s="87" t="s">
        <v>204</v>
      </c>
      <c r="B32" s="80">
        <v>12</v>
      </c>
      <c r="C32" s="63">
        <v>9</v>
      </c>
      <c r="D32" s="63" t="s">
        <v>206</v>
      </c>
      <c r="E32" s="63">
        <v>2</v>
      </c>
      <c r="F32" s="63">
        <v>1</v>
      </c>
      <c r="G32" s="63">
        <v>7</v>
      </c>
      <c r="H32" s="63">
        <v>4</v>
      </c>
      <c r="I32" s="63" t="s">
        <v>206</v>
      </c>
      <c r="J32" s="63">
        <v>3</v>
      </c>
      <c r="K32" s="63">
        <v>7</v>
      </c>
      <c r="L32" s="81">
        <v>1</v>
      </c>
      <c r="M32" s="63" t="s">
        <v>206</v>
      </c>
      <c r="N32" s="63">
        <v>6</v>
      </c>
      <c r="O32" s="18"/>
      <c r="P32" s="43" t="s">
        <v>204</v>
      </c>
      <c r="Q32" s="80">
        <v>468</v>
      </c>
      <c r="R32" s="63" t="s">
        <v>206</v>
      </c>
      <c r="S32" s="63" t="s">
        <v>206</v>
      </c>
      <c r="T32" s="63" t="s">
        <v>206</v>
      </c>
      <c r="U32" s="63">
        <v>8204</v>
      </c>
      <c r="V32" s="63">
        <v>4924</v>
      </c>
      <c r="W32" s="63" t="s">
        <v>206</v>
      </c>
      <c r="X32" s="63">
        <v>853</v>
      </c>
      <c r="Y32" s="63">
        <v>2427</v>
      </c>
      <c r="Z32" s="6"/>
    </row>
    <row r="33" spans="1:25" s="10" customFormat="1" ht="19.5" customHeight="1" x14ac:dyDescent="0.15">
      <c r="A33" s="87" t="s">
        <v>207</v>
      </c>
      <c r="B33" s="80">
        <v>10</v>
      </c>
      <c r="C33" s="63">
        <v>10</v>
      </c>
      <c r="D33" s="63" t="s">
        <v>210</v>
      </c>
      <c r="E33" s="63" t="s">
        <v>210</v>
      </c>
      <c r="F33" s="63" t="s">
        <v>210</v>
      </c>
      <c r="G33" s="63">
        <v>11</v>
      </c>
      <c r="H33" s="63">
        <v>2</v>
      </c>
      <c r="I33" s="63">
        <v>1</v>
      </c>
      <c r="J33" s="63">
        <v>8</v>
      </c>
      <c r="K33" s="63">
        <v>9</v>
      </c>
      <c r="L33" s="81">
        <v>1</v>
      </c>
      <c r="M33" s="63">
        <v>1</v>
      </c>
      <c r="N33" s="63">
        <v>7</v>
      </c>
      <c r="O33" s="18"/>
      <c r="P33" s="43" t="s">
        <v>207</v>
      </c>
      <c r="Q33" s="80">
        <v>166</v>
      </c>
      <c r="R33" s="63" t="s">
        <v>210</v>
      </c>
      <c r="S33" s="63">
        <v>1</v>
      </c>
      <c r="T33" s="63">
        <v>2</v>
      </c>
      <c r="U33" s="63">
        <v>8773</v>
      </c>
      <c r="V33" s="63">
        <v>8766</v>
      </c>
      <c r="W33" s="63" t="s">
        <v>210</v>
      </c>
      <c r="X33" s="63">
        <v>7</v>
      </c>
      <c r="Y33" s="63" t="s">
        <v>210</v>
      </c>
    </row>
    <row r="34" spans="1:25" ht="19.5" customHeight="1" x14ac:dyDescent="0.15">
      <c r="A34" s="87" t="s">
        <v>211</v>
      </c>
      <c r="B34" s="80">
        <v>16</v>
      </c>
      <c r="C34" s="63">
        <v>13</v>
      </c>
      <c r="D34" s="63" t="s">
        <v>210</v>
      </c>
      <c r="E34" s="63">
        <v>1</v>
      </c>
      <c r="F34" s="63">
        <v>2</v>
      </c>
      <c r="G34" s="63">
        <v>22</v>
      </c>
      <c r="H34" s="63">
        <v>7</v>
      </c>
      <c r="I34" s="63">
        <v>2</v>
      </c>
      <c r="J34" s="63">
        <v>6</v>
      </c>
      <c r="K34" s="63">
        <v>22</v>
      </c>
      <c r="L34" s="81">
        <v>8</v>
      </c>
      <c r="M34" s="63">
        <v>2</v>
      </c>
      <c r="N34" s="63">
        <v>12</v>
      </c>
      <c r="O34" s="18"/>
      <c r="P34" s="43" t="s">
        <v>211</v>
      </c>
      <c r="Q34" s="80">
        <v>731</v>
      </c>
      <c r="R34" s="63" t="s">
        <v>210</v>
      </c>
      <c r="S34" s="63">
        <v>1</v>
      </c>
      <c r="T34" s="63">
        <v>4</v>
      </c>
      <c r="U34" s="63">
        <v>24232</v>
      </c>
      <c r="V34" s="63">
        <v>23857</v>
      </c>
      <c r="W34" s="63" t="s">
        <v>210</v>
      </c>
      <c r="X34" s="63">
        <v>300</v>
      </c>
      <c r="Y34" s="63">
        <v>75</v>
      </c>
    </row>
    <row r="35" spans="1:25" ht="19.5" customHeight="1" x14ac:dyDescent="0.15">
      <c r="A35" s="87" t="s">
        <v>217</v>
      </c>
      <c r="B35" s="80">
        <v>11</v>
      </c>
      <c r="C35" s="63">
        <v>8</v>
      </c>
      <c r="D35" s="63" t="s">
        <v>210</v>
      </c>
      <c r="E35" s="63">
        <v>3</v>
      </c>
      <c r="F35" s="63" t="s">
        <v>210</v>
      </c>
      <c r="G35" s="63">
        <v>13</v>
      </c>
      <c r="H35" s="63">
        <v>3</v>
      </c>
      <c r="I35" s="63">
        <v>3</v>
      </c>
      <c r="J35" s="63">
        <v>4</v>
      </c>
      <c r="K35" s="63">
        <v>9</v>
      </c>
      <c r="L35" s="81">
        <v>1</v>
      </c>
      <c r="M35" s="63">
        <v>2</v>
      </c>
      <c r="N35" s="63">
        <v>6</v>
      </c>
      <c r="O35" s="18"/>
      <c r="P35" s="43" t="s">
        <v>217</v>
      </c>
      <c r="Q35" s="80">
        <v>432</v>
      </c>
      <c r="R35" s="63" t="s">
        <v>210</v>
      </c>
      <c r="S35" s="63">
        <v>2</v>
      </c>
      <c r="T35" s="63">
        <v>4</v>
      </c>
      <c r="U35" s="63">
        <v>18205</v>
      </c>
      <c r="V35" s="63">
        <v>16681</v>
      </c>
      <c r="W35" s="63" t="s">
        <v>210</v>
      </c>
      <c r="X35" s="63">
        <v>1230</v>
      </c>
      <c r="Y35" s="63">
        <v>294</v>
      </c>
    </row>
    <row r="36" spans="1:25" ht="19.5" customHeight="1" x14ac:dyDescent="0.15">
      <c r="A36" s="87" t="s">
        <v>225</v>
      </c>
      <c r="B36" s="80">
        <v>11</v>
      </c>
      <c r="C36" s="63">
        <v>8</v>
      </c>
      <c r="D36" s="63" t="s">
        <v>210</v>
      </c>
      <c r="E36" s="63">
        <v>3</v>
      </c>
      <c r="F36" s="63" t="s">
        <v>210</v>
      </c>
      <c r="G36" s="63">
        <v>13</v>
      </c>
      <c r="H36" s="63">
        <v>3</v>
      </c>
      <c r="I36" s="63">
        <v>3</v>
      </c>
      <c r="J36" s="63">
        <v>4</v>
      </c>
      <c r="K36" s="63">
        <v>9</v>
      </c>
      <c r="L36" s="81">
        <v>1</v>
      </c>
      <c r="M36" s="63">
        <v>2</v>
      </c>
      <c r="N36" s="63">
        <v>6</v>
      </c>
      <c r="O36" s="18"/>
      <c r="P36" s="43" t="s">
        <v>225</v>
      </c>
      <c r="Q36" s="80">
        <v>432</v>
      </c>
      <c r="R36" s="63" t="s">
        <v>210</v>
      </c>
      <c r="S36" s="63">
        <v>2</v>
      </c>
      <c r="T36" s="63">
        <v>4</v>
      </c>
      <c r="U36" s="63">
        <v>18205</v>
      </c>
      <c r="V36" s="63">
        <v>16681</v>
      </c>
      <c r="W36" s="63" t="s">
        <v>210</v>
      </c>
      <c r="X36" s="63">
        <v>1230</v>
      </c>
      <c r="Y36" s="63">
        <v>294</v>
      </c>
    </row>
    <row r="37" spans="1:25" ht="19.5" customHeight="1" x14ac:dyDescent="0.15">
      <c r="A37" s="87" t="s">
        <v>226</v>
      </c>
      <c r="B37" s="80">
        <v>11</v>
      </c>
      <c r="C37" s="63">
        <v>2</v>
      </c>
      <c r="D37" s="63">
        <v>2</v>
      </c>
      <c r="E37" s="63">
        <v>1</v>
      </c>
      <c r="F37" s="63">
        <v>6</v>
      </c>
      <c r="G37" s="63">
        <v>4</v>
      </c>
      <c r="H37" s="63" t="s">
        <v>239</v>
      </c>
      <c r="I37" s="63" t="s">
        <v>239</v>
      </c>
      <c r="J37" s="63">
        <v>1</v>
      </c>
      <c r="K37" s="63" t="s">
        <v>239</v>
      </c>
      <c r="L37" s="81" t="s">
        <v>239</v>
      </c>
      <c r="M37" s="63" t="s">
        <v>239</v>
      </c>
      <c r="N37" s="63" t="s">
        <v>239</v>
      </c>
      <c r="O37" s="18"/>
      <c r="P37" s="43" t="s">
        <v>226</v>
      </c>
      <c r="Q37" s="80">
        <v>66</v>
      </c>
      <c r="R37" s="63">
        <v>3</v>
      </c>
      <c r="S37" s="63">
        <v>2</v>
      </c>
      <c r="T37" s="63" t="s">
        <v>239</v>
      </c>
      <c r="U37" s="63">
        <v>151</v>
      </c>
      <c r="V37" s="63">
        <v>133</v>
      </c>
      <c r="W37" s="63" t="s">
        <v>239</v>
      </c>
      <c r="X37" s="63">
        <v>10</v>
      </c>
      <c r="Y37" s="63">
        <v>8</v>
      </c>
    </row>
    <row r="38" spans="1:25" ht="19.5" customHeight="1" x14ac:dyDescent="0.15">
      <c r="A38" s="87" t="s">
        <v>230</v>
      </c>
      <c r="B38" s="80">
        <v>20</v>
      </c>
      <c r="C38" s="63">
        <v>7</v>
      </c>
      <c r="D38" s="63">
        <v>1</v>
      </c>
      <c r="E38" s="63">
        <v>5</v>
      </c>
      <c r="F38" s="63">
        <v>7</v>
      </c>
      <c r="G38" s="63">
        <v>6</v>
      </c>
      <c r="H38" s="63">
        <v>1</v>
      </c>
      <c r="I38" s="63">
        <v>1</v>
      </c>
      <c r="J38" s="63">
        <v>2</v>
      </c>
      <c r="K38" s="63">
        <v>3</v>
      </c>
      <c r="L38" s="81" t="s">
        <v>210</v>
      </c>
      <c r="M38" s="63">
        <v>1</v>
      </c>
      <c r="N38" s="63">
        <v>2</v>
      </c>
      <c r="O38" s="18"/>
      <c r="P38" s="43" t="s">
        <v>230</v>
      </c>
      <c r="Q38" s="80">
        <v>45</v>
      </c>
      <c r="R38" s="63" t="s">
        <v>210</v>
      </c>
      <c r="S38" s="63" t="s">
        <v>210</v>
      </c>
      <c r="T38" s="63">
        <v>2</v>
      </c>
      <c r="U38" s="63">
        <v>13802</v>
      </c>
      <c r="V38" s="63">
        <v>12937</v>
      </c>
      <c r="W38" s="63" t="s">
        <v>210</v>
      </c>
      <c r="X38" s="63">
        <v>857</v>
      </c>
      <c r="Y38" s="63">
        <v>8</v>
      </c>
    </row>
    <row r="39" spans="1:25" ht="19.5" customHeight="1" x14ac:dyDescent="0.15">
      <c r="A39" s="87" t="s">
        <v>257</v>
      </c>
      <c r="B39" s="80">
        <v>35</v>
      </c>
      <c r="C39" s="63">
        <v>10</v>
      </c>
      <c r="D39" s="63">
        <v>3</v>
      </c>
      <c r="E39" s="63">
        <v>1</v>
      </c>
      <c r="F39" s="63">
        <v>21</v>
      </c>
      <c r="G39" s="63">
        <v>16</v>
      </c>
      <c r="H39" s="63">
        <v>3</v>
      </c>
      <c r="I39" s="63" t="s">
        <v>210</v>
      </c>
      <c r="J39" s="63">
        <v>7</v>
      </c>
      <c r="K39" s="63">
        <v>8</v>
      </c>
      <c r="L39" s="81">
        <v>2</v>
      </c>
      <c r="M39" s="63" t="s">
        <v>210</v>
      </c>
      <c r="N39" s="63">
        <v>6</v>
      </c>
      <c r="O39" s="18"/>
      <c r="P39" s="43" t="s">
        <v>257</v>
      </c>
      <c r="Q39" s="80">
        <v>529</v>
      </c>
      <c r="R39" s="63">
        <v>2</v>
      </c>
      <c r="S39" s="63" t="s">
        <v>210</v>
      </c>
      <c r="T39" s="63">
        <v>3</v>
      </c>
      <c r="U39" s="63">
        <v>25749</v>
      </c>
      <c r="V39" s="63">
        <v>22661</v>
      </c>
      <c r="W39" s="63" t="s">
        <v>210</v>
      </c>
      <c r="X39" s="63">
        <v>160</v>
      </c>
      <c r="Y39" s="63">
        <v>2928</v>
      </c>
    </row>
    <row r="40" spans="1:25" ht="19.5" customHeight="1" x14ac:dyDescent="0.15">
      <c r="A40" s="87" t="s">
        <v>256</v>
      </c>
      <c r="B40" s="80">
        <v>20</v>
      </c>
      <c r="C40" s="63">
        <v>6</v>
      </c>
      <c r="D40" s="63">
        <v>3</v>
      </c>
      <c r="E40" s="63" t="s">
        <v>210</v>
      </c>
      <c r="F40" s="63">
        <v>11</v>
      </c>
      <c r="G40" s="63">
        <v>8</v>
      </c>
      <c r="H40" s="63">
        <v>2</v>
      </c>
      <c r="I40" s="63" t="s">
        <v>210</v>
      </c>
      <c r="J40" s="63">
        <v>3</v>
      </c>
      <c r="K40" s="63">
        <v>2</v>
      </c>
      <c r="L40" s="81" t="s">
        <v>210</v>
      </c>
      <c r="M40" s="63">
        <v>1</v>
      </c>
      <c r="N40" s="63">
        <v>1</v>
      </c>
      <c r="O40" s="18"/>
      <c r="P40" s="43" t="s">
        <v>256</v>
      </c>
      <c r="Q40" s="80">
        <v>91</v>
      </c>
      <c r="R40" s="63">
        <v>7</v>
      </c>
      <c r="S40" s="63">
        <v>1</v>
      </c>
      <c r="T40" s="63">
        <v>4</v>
      </c>
      <c r="U40" s="63">
        <v>4717</v>
      </c>
      <c r="V40" s="63">
        <v>4707</v>
      </c>
      <c r="W40" s="63" t="s">
        <v>210</v>
      </c>
      <c r="X40" s="63" t="s">
        <v>210</v>
      </c>
      <c r="Y40" s="63">
        <v>10</v>
      </c>
    </row>
    <row r="41" spans="1:25" ht="19.5" customHeight="1" x14ac:dyDescent="0.15">
      <c r="A41" s="87" t="s">
        <v>287</v>
      </c>
      <c r="B41" s="80">
        <v>23</v>
      </c>
      <c r="C41" s="63">
        <v>12</v>
      </c>
      <c r="D41" s="63">
        <v>2</v>
      </c>
      <c r="E41" s="63" t="s">
        <v>210</v>
      </c>
      <c r="F41" s="63">
        <v>9</v>
      </c>
      <c r="G41" s="63">
        <v>24</v>
      </c>
      <c r="H41" s="63">
        <v>9</v>
      </c>
      <c r="I41" s="63">
        <v>2</v>
      </c>
      <c r="J41" s="63">
        <v>9</v>
      </c>
      <c r="K41" s="63">
        <v>11</v>
      </c>
      <c r="L41" s="81">
        <v>5</v>
      </c>
      <c r="M41" s="63">
        <v>1</v>
      </c>
      <c r="N41" s="63">
        <v>5</v>
      </c>
      <c r="O41" s="18"/>
      <c r="P41" s="87" t="s">
        <v>287</v>
      </c>
      <c r="Q41" s="80">
        <v>997</v>
      </c>
      <c r="R41" s="63">
        <v>3</v>
      </c>
      <c r="S41" s="63" t="s">
        <v>210</v>
      </c>
      <c r="T41" s="63">
        <v>2</v>
      </c>
      <c r="U41" s="63">
        <v>20324</v>
      </c>
      <c r="V41" s="63">
        <v>18550</v>
      </c>
      <c r="W41" s="63" t="s">
        <v>210</v>
      </c>
      <c r="X41" s="63">
        <v>149</v>
      </c>
      <c r="Y41" s="63">
        <v>1625</v>
      </c>
    </row>
    <row r="42" spans="1:25" ht="19.5" customHeight="1" x14ac:dyDescent="0.15">
      <c r="A42" s="87" t="s">
        <v>288</v>
      </c>
      <c r="B42" s="80">
        <v>24</v>
      </c>
      <c r="C42" s="63">
        <v>8</v>
      </c>
      <c r="D42" s="63">
        <v>2</v>
      </c>
      <c r="E42" s="63">
        <v>1</v>
      </c>
      <c r="F42" s="63">
        <v>13</v>
      </c>
      <c r="G42" s="63">
        <v>14</v>
      </c>
      <c r="H42" s="63">
        <v>2</v>
      </c>
      <c r="I42" s="63" t="s">
        <v>210</v>
      </c>
      <c r="J42" s="63">
        <v>7</v>
      </c>
      <c r="K42" s="63">
        <v>2</v>
      </c>
      <c r="L42" s="81" t="s">
        <v>210</v>
      </c>
      <c r="M42" s="63" t="s">
        <v>210</v>
      </c>
      <c r="N42" s="63">
        <v>2</v>
      </c>
      <c r="O42" s="18"/>
      <c r="P42" s="87" t="s">
        <v>288</v>
      </c>
      <c r="Q42" s="80">
        <v>32</v>
      </c>
      <c r="R42" s="63" t="s">
        <v>210</v>
      </c>
      <c r="S42" s="63" t="s">
        <v>210</v>
      </c>
      <c r="T42" s="63">
        <v>2</v>
      </c>
      <c r="U42" s="63">
        <v>5049</v>
      </c>
      <c r="V42" s="63">
        <v>4097</v>
      </c>
      <c r="W42" s="63" t="s">
        <v>210</v>
      </c>
      <c r="X42" s="63">
        <v>952</v>
      </c>
      <c r="Y42" s="63" t="s">
        <v>210</v>
      </c>
    </row>
    <row r="43" spans="1:25" ht="19.5" customHeight="1" x14ac:dyDescent="0.15">
      <c r="A43" s="106" t="s">
        <v>312</v>
      </c>
      <c r="B43" s="109">
        <v>27</v>
      </c>
      <c r="C43" s="94">
        <v>8</v>
      </c>
      <c r="D43" s="94" t="s">
        <v>210</v>
      </c>
      <c r="E43" s="94">
        <v>1</v>
      </c>
      <c r="F43" s="94">
        <v>18</v>
      </c>
      <c r="G43" s="94">
        <v>12</v>
      </c>
      <c r="H43" s="94">
        <v>3</v>
      </c>
      <c r="I43" s="94">
        <v>1</v>
      </c>
      <c r="J43" s="94">
        <v>6</v>
      </c>
      <c r="K43" s="94">
        <v>10</v>
      </c>
      <c r="L43" s="110">
        <v>3</v>
      </c>
      <c r="M43" s="94">
        <v>1</v>
      </c>
      <c r="N43" s="94">
        <v>6</v>
      </c>
      <c r="O43" s="18"/>
      <c r="P43" s="106" t="s">
        <v>312</v>
      </c>
      <c r="Q43" s="109">
        <v>286</v>
      </c>
      <c r="R43" s="94" t="s">
        <v>210</v>
      </c>
      <c r="S43" s="94">
        <v>1</v>
      </c>
      <c r="T43" s="94">
        <v>4</v>
      </c>
      <c r="U43" s="94">
        <v>6907</v>
      </c>
      <c r="V43" s="94">
        <v>6856</v>
      </c>
      <c r="W43" s="94" t="s">
        <v>210</v>
      </c>
      <c r="X43" s="94">
        <v>49</v>
      </c>
      <c r="Y43" s="94">
        <v>2</v>
      </c>
    </row>
    <row r="44" spans="1:25" ht="20.25" customHeight="1" x14ac:dyDescent="0.15">
      <c r="A44" s="6"/>
      <c r="D44" s="6"/>
      <c r="N44" s="22" t="s">
        <v>145</v>
      </c>
      <c r="O44" s="22"/>
      <c r="Y44" s="22" t="s">
        <v>145</v>
      </c>
    </row>
    <row r="45" spans="1:25" ht="20.25" customHeight="1" x14ac:dyDescent="0.15">
      <c r="A45" s="134" t="s">
        <v>149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5" t="s">
        <v>150</v>
      </c>
      <c r="Q45" s="135"/>
      <c r="R45" s="135"/>
      <c r="S45" s="135"/>
      <c r="T45" s="135"/>
      <c r="U45" s="135"/>
      <c r="V45" s="135"/>
      <c r="W45" s="135"/>
      <c r="X45" s="135"/>
      <c r="Y45" s="135"/>
    </row>
    <row r="46" spans="1:25" ht="20.25" customHeight="1" x14ac:dyDescent="0.15"/>
    <row r="47" spans="1:25" ht="20.25" customHeight="1" x14ac:dyDescent="0.15"/>
    <row r="48" spans="1:25" ht="20.25" customHeight="1" x14ac:dyDescent="0.15"/>
  </sheetData>
  <mergeCells count="27">
    <mergeCell ref="A45:O45"/>
    <mergeCell ref="P45:Y45"/>
    <mergeCell ref="G6:G7"/>
    <mergeCell ref="H6:H7"/>
    <mergeCell ref="I6:I7"/>
    <mergeCell ref="C6:C7"/>
    <mergeCell ref="D6:D7"/>
    <mergeCell ref="F6:F7"/>
    <mergeCell ref="W6:W7"/>
    <mergeCell ref="L6:L7"/>
    <mergeCell ref="V6:V7"/>
    <mergeCell ref="M6:M7"/>
    <mergeCell ref="Y6:Y7"/>
    <mergeCell ref="S5:S7"/>
    <mergeCell ref="T5:T7"/>
    <mergeCell ref="U6:U7"/>
    <mergeCell ref="Q5:R5"/>
    <mergeCell ref="A5:A7"/>
    <mergeCell ref="P5:P7"/>
    <mergeCell ref="U5:Y5"/>
    <mergeCell ref="B6:B7"/>
    <mergeCell ref="J6:J7"/>
    <mergeCell ref="N6:N7"/>
    <mergeCell ref="B5:F5"/>
    <mergeCell ref="G5:J5"/>
    <mergeCell ref="K5:N5"/>
    <mergeCell ref="K6:K7"/>
  </mergeCells>
  <phoneticPr fontId="2"/>
  <printOptions horizontalCentered="1" gridLinesSet="0"/>
  <pageMargins left="0.15748031496062992" right="0.19685039370078741" top="0.19685039370078741" bottom="0.27559055118110237" header="0.15748031496062992" footer="0.19685039370078741"/>
  <pageSetup paperSize="9" fitToWidth="2" orientation="portrait" verticalDpi="0" r:id="rId1"/>
  <headerFooter alignWithMargins="0"/>
  <colBreaks count="1" manualBreakCount="1">
    <brk id="15" max="44" man="1"/>
  </colBreaks>
  <ignoredErrors>
    <ignoredError sqref="P9:P12 A9:A12 P13 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R21"/>
  <sheetViews>
    <sheetView showGridLines="0" view="pageBreakPreview" zoomScaleNormal="100" zoomScaleSheetLayoutView="100" workbookViewId="0">
      <pane ySplit="5" topLeftCell="A6" activePane="bottomLeft" state="frozen"/>
      <selection activeCell="A21" sqref="A21"/>
      <selection pane="bottomLeft"/>
    </sheetView>
  </sheetViews>
  <sheetFormatPr defaultRowHeight="12" x14ac:dyDescent="0.15"/>
  <cols>
    <col min="1" max="1" width="7.5" style="4" customWidth="1"/>
    <col min="2" max="2" width="11.25" style="2" customWidth="1"/>
    <col min="3" max="14" width="8.125" style="2" customWidth="1"/>
    <col min="15" max="16" width="7.5" style="2" customWidth="1"/>
    <col min="17" max="18" width="6.75" style="2" customWidth="1"/>
    <col min="19" max="16384" width="9" style="2"/>
  </cols>
  <sheetData>
    <row r="1" spans="1:18" s="37" customFormat="1" ht="26.25" customHeight="1" x14ac:dyDescent="0.15">
      <c r="A1" s="36" t="s">
        <v>111</v>
      </c>
    </row>
    <row r="2" spans="1:18" ht="20.100000000000001" customHeight="1" x14ac:dyDescent="0.15">
      <c r="A2" s="56" t="s">
        <v>140</v>
      </c>
      <c r="B2" s="5"/>
      <c r="C2" s="5"/>
      <c r="D2" s="5"/>
      <c r="H2" s="3"/>
      <c r="I2" s="3"/>
      <c r="J2" s="3"/>
      <c r="K2" s="3"/>
      <c r="L2" s="3"/>
      <c r="M2" s="3"/>
      <c r="N2" s="3"/>
      <c r="R2" s="3"/>
    </row>
    <row r="3" spans="1:18" ht="15.75" customHeight="1" x14ac:dyDescent="0.15">
      <c r="A3" s="31"/>
      <c r="B3" s="5"/>
      <c r="C3" s="5"/>
      <c r="D3" s="5"/>
    </row>
    <row r="4" spans="1:18" ht="14.25" customHeight="1" thickBot="1" x14ac:dyDescent="0.2">
      <c r="F4" s="146"/>
      <c r="G4" s="146"/>
      <c r="H4" s="68"/>
      <c r="I4" s="68"/>
      <c r="J4" s="68"/>
      <c r="K4" s="68"/>
      <c r="L4" s="68"/>
      <c r="M4" s="68"/>
      <c r="N4" s="67" t="s">
        <v>40</v>
      </c>
    </row>
    <row r="5" spans="1:18" ht="34.5" customHeight="1" thickTop="1" x14ac:dyDescent="0.15">
      <c r="A5" s="144" t="s">
        <v>42</v>
      </c>
      <c r="B5" s="145"/>
      <c r="C5" s="47" t="s">
        <v>146</v>
      </c>
      <c r="D5" s="47" t="s">
        <v>208</v>
      </c>
      <c r="E5" s="47" t="s">
        <v>212</v>
      </c>
      <c r="F5" s="47" t="s">
        <v>213</v>
      </c>
      <c r="G5" s="47" t="s">
        <v>237</v>
      </c>
      <c r="H5" s="92" t="s">
        <v>231</v>
      </c>
      <c r="I5" s="92" t="s">
        <v>240</v>
      </c>
      <c r="J5" s="92" t="s">
        <v>256</v>
      </c>
      <c r="K5" s="92" t="s">
        <v>263</v>
      </c>
      <c r="L5" s="92" t="s">
        <v>264</v>
      </c>
      <c r="M5" s="92" t="s">
        <v>262</v>
      </c>
      <c r="N5" s="92" t="s">
        <v>286</v>
      </c>
      <c r="O5" s="3"/>
    </row>
    <row r="6" spans="1:18" ht="34.5" customHeight="1" x14ac:dyDescent="0.15">
      <c r="A6" s="147" t="s">
        <v>41</v>
      </c>
      <c r="B6" s="20" t="s">
        <v>104</v>
      </c>
      <c r="C6" s="27">
        <v>8</v>
      </c>
      <c r="D6" s="27">
        <v>14</v>
      </c>
      <c r="E6" s="27">
        <v>18</v>
      </c>
      <c r="F6" s="89">
        <v>14</v>
      </c>
      <c r="G6" s="27">
        <v>10</v>
      </c>
      <c r="H6" s="26">
        <v>11</v>
      </c>
      <c r="I6" s="26">
        <v>12</v>
      </c>
      <c r="J6" s="26">
        <v>11</v>
      </c>
      <c r="K6" s="26">
        <v>12</v>
      </c>
      <c r="L6" s="89">
        <v>9</v>
      </c>
      <c r="M6" s="89">
        <v>11</v>
      </c>
      <c r="N6" s="89">
        <v>8</v>
      </c>
    </row>
    <row r="7" spans="1:18" ht="34.5" customHeight="1" x14ac:dyDescent="0.15">
      <c r="A7" s="148"/>
      <c r="B7" s="19" t="s">
        <v>1</v>
      </c>
      <c r="C7" s="26" t="s">
        <v>206</v>
      </c>
      <c r="D7" s="26" t="s">
        <v>210</v>
      </c>
      <c r="E7" s="26" t="s">
        <v>155</v>
      </c>
      <c r="F7" s="89" t="s">
        <v>155</v>
      </c>
      <c r="G7" s="26" t="s">
        <v>238</v>
      </c>
      <c r="H7" s="26" t="s">
        <v>210</v>
      </c>
      <c r="I7" s="26" t="s">
        <v>210</v>
      </c>
      <c r="J7" s="26" t="s">
        <v>210</v>
      </c>
      <c r="K7" s="26" t="s">
        <v>261</v>
      </c>
      <c r="L7" s="89" t="s">
        <v>155</v>
      </c>
      <c r="M7" s="89" t="s">
        <v>155</v>
      </c>
      <c r="N7" s="89" t="s">
        <v>321</v>
      </c>
    </row>
    <row r="8" spans="1:18" ht="34.5" customHeight="1" x14ac:dyDescent="0.15">
      <c r="A8" s="148"/>
      <c r="B8" s="19" t="s">
        <v>105</v>
      </c>
      <c r="C8" s="26">
        <v>1</v>
      </c>
      <c r="D8" s="26">
        <v>7</v>
      </c>
      <c r="E8" s="26">
        <v>1</v>
      </c>
      <c r="F8" s="89" t="s">
        <v>155</v>
      </c>
      <c r="G8" s="26">
        <v>1</v>
      </c>
      <c r="H8" s="26" t="s">
        <v>210</v>
      </c>
      <c r="I8" s="26">
        <v>1</v>
      </c>
      <c r="J8" s="26" t="s">
        <v>210</v>
      </c>
      <c r="K8" s="26">
        <v>2</v>
      </c>
      <c r="L8" s="89" t="s">
        <v>155</v>
      </c>
      <c r="M8" s="89">
        <v>2</v>
      </c>
      <c r="N8" s="89" t="s">
        <v>322</v>
      </c>
    </row>
    <row r="9" spans="1:18" ht="34.5" customHeight="1" x14ac:dyDescent="0.15">
      <c r="A9" s="148"/>
      <c r="B9" s="19" t="s">
        <v>106</v>
      </c>
      <c r="C9" s="26">
        <v>256</v>
      </c>
      <c r="D9" s="26">
        <v>222</v>
      </c>
      <c r="E9" s="26">
        <v>231</v>
      </c>
      <c r="F9" s="89">
        <v>208</v>
      </c>
      <c r="G9" s="26">
        <v>251</v>
      </c>
      <c r="H9" s="26">
        <v>188</v>
      </c>
      <c r="I9" s="26">
        <v>233</v>
      </c>
      <c r="J9" s="26">
        <v>202</v>
      </c>
      <c r="K9" s="26">
        <v>163</v>
      </c>
      <c r="L9" s="89">
        <v>135</v>
      </c>
      <c r="M9" s="89">
        <v>145</v>
      </c>
      <c r="N9" s="89">
        <v>177</v>
      </c>
    </row>
    <row r="10" spans="1:18" ht="34.5" customHeight="1" x14ac:dyDescent="0.15">
      <c r="A10" s="148"/>
      <c r="B10" s="19" t="s">
        <v>32</v>
      </c>
      <c r="C10" s="26">
        <v>12</v>
      </c>
      <c r="D10" s="26">
        <v>18</v>
      </c>
      <c r="E10" s="26">
        <v>13</v>
      </c>
      <c r="F10" s="89">
        <v>22</v>
      </c>
      <c r="G10" s="26">
        <v>9</v>
      </c>
      <c r="H10" s="26">
        <v>17</v>
      </c>
      <c r="I10" s="26">
        <v>22</v>
      </c>
      <c r="J10" s="26">
        <v>14</v>
      </c>
      <c r="K10" s="26">
        <v>16</v>
      </c>
      <c r="L10" s="89">
        <v>15</v>
      </c>
      <c r="M10" s="89">
        <v>15</v>
      </c>
      <c r="N10" s="89">
        <v>12</v>
      </c>
    </row>
    <row r="11" spans="1:18" ht="34.5" customHeight="1" x14ac:dyDescent="0.15">
      <c r="A11" s="148"/>
      <c r="B11" s="19" t="s">
        <v>33</v>
      </c>
      <c r="C11" s="26">
        <v>8</v>
      </c>
      <c r="D11" s="26">
        <v>10</v>
      </c>
      <c r="E11" s="26">
        <v>11</v>
      </c>
      <c r="F11" s="89">
        <v>10</v>
      </c>
      <c r="G11" s="26">
        <v>7</v>
      </c>
      <c r="H11" s="26">
        <v>9</v>
      </c>
      <c r="I11" s="26">
        <v>13</v>
      </c>
      <c r="J11" s="26">
        <v>11</v>
      </c>
      <c r="K11" s="26">
        <v>8</v>
      </c>
      <c r="L11" s="89">
        <v>5</v>
      </c>
      <c r="M11" s="89">
        <v>11</v>
      </c>
      <c r="N11" s="89">
        <v>12</v>
      </c>
    </row>
    <row r="12" spans="1:18" ht="34.5" customHeight="1" x14ac:dyDescent="0.15">
      <c r="A12" s="148"/>
      <c r="B12" s="19" t="s">
        <v>34</v>
      </c>
      <c r="C12" s="26">
        <v>377</v>
      </c>
      <c r="D12" s="26">
        <v>303</v>
      </c>
      <c r="E12" s="26">
        <v>346</v>
      </c>
      <c r="F12" s="89">
        <v>400</v>
      </c>
      <c r="G12" s="26">
        <v>411</v>
      </c>
      <c r="H12" s="26">
        <v>381</v>
      </c>
      <c r="I12" s="26">
        <v>376</v>
      </c>
      <c r="J12" s="26">
        <v>388</v>
      </c>
      <c r="K12" s="26">
        <v>350</v>
      </c>
      <c r="L12" s="89">
        <v>398</v>
      </c>
      <c r="M12" s="89">
        <v>487</v>
      </c>
      <c r="N12" s="89">
        <v>479</v>
      </c>
    </row>
    <row r="13" spans="1:18" ht="34.5" customHeight="1" x14ac:dyDescent="0.15">
      <c r="A13" s="148"/>
      <c r="B13" s="19" t="s">
        <v>107</v>
      </c>
      <c r="C13" s="26">
        <v>6</v>
      </c>
      <c r="D13" s="26">
        <v>5</v>
      </c>
      <c r="E13" s="26">
        <v>6</v>
      </c>
      <c r="F13" s="89">
        <v>9</v>
      </c>
      <c r="G13" s="26">
        <v>8</v>
      </c>
      <c r="H13" s="26">
        <v>9</v>
      </c>
      <c r="I13" s="26">
        <v>3</v>
      </c>
      <c r="J13" s="26">
        <v>6</v>
      </c>
      <c r="K13" s="26">
        <v>4</v>
      </c>
      <c r="L13" s="89">
        <v>3</v>
      </c>
      <c r="M13" s="89">
        <v>6</v>
      </c>
      <c r="N13" s="89">
        <v>5</v>
      </c>
    </row>
    <row r="14" spans="1:18" ht="34.5" customHeight="1" x14ac:dyDescent="0.15">
      <c r="A14" s="148"/>
      <c r="B14" s="19" t="s">
        <v>35</v>
      </c>
      <c r="C14" s="26">
        <v>24</v>
      </c>
      <c r="D14" s="26">
        <v>17</v>
      </c>
      <c r="E14" s="26">
        <v>23</v>
      </c>
      <c r="F14" s="89">
        <v>34</v>
      </c>
      <c r="G14" s="26">
        <v>23</v>
      </c>
      <c r="H14" s="26">
        <v>26</v>
      </c>
      <c r="I14" s="26">
        <v>27</v>
      </c>
      <c r="J14" s="26">
        <v>29</v>
      </c>
      <c r="K14" s="26">
        <v>34</v>
      </c>
      <c r="L14" s="89">
        <v>24</v>
      </c>
      <c r="M14" s="89">
        <v>32</v>
      </c>
      <c r="N14" s="89">
        <v>27</v>
      </c>
    </row>
    <row r="15" spans="1:18" ht="34.5" customHeight="1" x14ac:dyDescent="0.15">
      <c r="A15" s="148"/>
      <c r="B15" s="19" t="s">
        <v>108</v>
      </c>
      <c r="C15" s="26">
        <v>1364</v>
      </c>
      <c r="D15" s="26">
        <v>1447</v>
      </c>
      <c r="E15" s="26">
        <v>1455</v>
      </c>
      <c r="F15" s="90">
        <v>1358</v>
      </c>
      <c r="G15" s="26">
        <v>1542</v>
      </c>
      <c r="H15" s="26">
        <v>1455</v>
      </c>
      <c r="I15" s="26">
        <v>1586</v>
      </c>
      <c r="J15" s="26">
        <v>1595</v>
      </c>
      <c r="K15" s="26">
        <v>1474</v>
      </c>
      <c r="L15" s="90">
        <v>1519</v>
      </c>
      <c r="M15" s="90">
        <v>1795</v>
      </c>
      <c r="N15" s="90">
        <v>1884</v>
      </c>
    </row>
    <row r="16" spans="1:18" ht="34.5" customHeight="1" x14ac:dyDescent="0.15">
      <c r="A16" s="148"/>
      <c r="B16" s="19" t="s">
        <v>0</v>
      </c>
      <c r="C16" s="26">
        <v>381</v>
      </c>
      <c r="D16" s="26">
        <v>377</v>
      </c>
      <c r="E16" s="26">
        <v>400</v>
      </c>
      <c r="F16" s="89">
        <v>386</v>
      </c>
      <c r="G16" s="26">
        <v>379</v>
      </c>
      <c r="H16" s="26">
        <v>369</v>
      </c>
      <c r="I16" s="26">
        <v>366</v>
      </c>
      <c r="J16" s="26">
        <v>356</v>
      </c>
      <c r="K16" s="26">
        <v>363</v>
      </c>
      <c r="L16" s="89">
        <v>351</v>
      </c>
      <c r="M16" s="89">
        <v>351</v>
      </c>
      <c r="N16" s="89">
        <v>394</v>
      </c>
    </row>
    <row r="17" spans="1:14" ht="34.5" customHeight="1" x14ac:dyDescent="0.15">
      <c r="A17" s="148"/>
      <c r="B17" s="58" t="s">
        <v>36</v>
      </c>
      <c r="C17" s="28">
        <v>2437</v>
      </c>
      <c r="D17" s="28">
        <v>2420</v>
      </c>
      <c r="E17" s="28">
        <v>2504</v>
      </c>
      <c r="F17" s="91">
        <f>SUM(F6:F16)</f>
        <v>2441</v>
      </c>
      <c r="G17" s="28">
        <v>2641</v>
      </c>
      <c r="H17" s="28">
        <v>2465</v>
      </c>
      <c r="I17" s="28">
        <v>2639</v>
      </c>
      <c r="J17" s="28">
        <v>2612</v>
      </c>
      <c r="K17" s="28">
        <v>2426</v>
      </c>
      <c r="L17" s="91">
        <v>2459</v>
      </c>
      <c r="M17" s="91">
        <v>2855</v>
      </c>
      <c r="N17" s="91">
        <v>2998</v>
      </c>
    </row>
    <row r="18" spans="1:14" ht="34.5" customHeight="1" x14ac:dyDescent="0.15">
      <c r="A18" s="149" t="s">
        <v>103</v>
      </c>
      <c r="B18" s="150"/>
      <c r="C18" s="27">
        <v>2158</v>
      </c>
      <c r="D18" s="27">
        <v>2103</v>
      </c>
      <c r="E18" s="27">
        <v>2196</v>
      </c>
      <c r="F18" s="90">
        <v>2161</v>
      </c>
      <c r="G18" s="27">
        <v>2332</v>
      </c>
      <c r="H18" s="26">
        <v>2201</v>
      </c>
      <c r="I18" s="26">
        <v>2274</v>
      </c>
      <c r="J18" s="26">
        <v>2211</v>
      </c>
      <c r="K18" s="26">
        <v>2092</v>
      </c>
      <c r="L18" s="90">
        <v>2117</v>
      </c>
      <c r="M18" s="90">
        <v>2380</v>
      </c>
      <c r="N18" s="90">
        <v>2466</v>
      </c>
    </row>
    <row r="19" spans="1:14" ht="33.950000000000003" customHeight="1" x14ac:dyDescent="0.15">
      <c r="A19" s="151" t="s">
        <v>102</v>
      </c>
      <c r="B19" s="152"/>
      <c r="C19" s="26">
        <v>282</v>
      </c>
      <c r="D19" s="26">
        <v>317</v>
      </c>
      <c r="E19" s="26">
        <v>308</v>
      </c>
      <c r="F19" s="89">
        <v>280</v>
      </c>
      <c r="G19" s="26">
        <v>309</v>
      </c>
      <c r="H19" s="26">
        <v>264</v>
      </c>
      <c r="I19" s="26">
        <v>365</v>
      </c>
      <c r="J19" s="26">
        <v>401</v>
      </c>
      <c r="K19" s="26">
        <v>334</v>
      </c>
      <c r="L19" s="89">
        <v>342</v>
      </c>
      <c r="M19" s="89">
        <v>475</v>
      </c>
      <c r="N19" s="89">
        <v>532</v>
      </c>
    </row>
    <row r="20" spans="1:14" ht="33.950000000000003" customHeight="1" x14ac:dyDescent="0.15">
      <c r="A20" s="142" t="s">
        <v>101</v>
      </c>
      <c r="B20" s="143"/>
      <c r="C20" s="28">
        <v>2170</v>
      </c>
      <c r="D20" s="28">
        <v>2126</v>
      </c>
      <c r="E20" s="28">
        <v>2196</v>
      </c>
      <c r="F20" s="91">
        <v>2179</v>
      </c>
      <c r="G20" s="28">
        <v>2346</v>
      </c>
      <c r="H20" s="28">
        <v>2210</v>
      </c>
      <c r="I20" s="28">
        <v>2284</v>
      </c>
      <c r="J20" s="28">
        <v>2221</v>
      </c>
      <c r="K20" s="28">
        <v>2104</v>
      </c>
      <c r="L20" s="91">
        <v>2130</v>
      </c>
      <c r="M20" s="91">
        <v>2387</v>
      </c>
      <c r="N20" s="91">
        <v>2474</v>
      </c>
    </row>
    <row r="21" spans="1:14" x14ac:dyDescent="0.15">
      <c r="N21" s="23" t="s">
        <v>37</v>
      </c>
    </row>
  </sheetData>
  <mergeCells count="6">
    <mergeCell ref="A20:B20"/>
    <mergeCell ref="A5:B5"/>
    <mergeCell ref="F4:G4"/>
    <mergeCell ref="A6:A17"/>
    <mergeCell ref="A18:B18"/>
    <mergeCell ref="A19:B19"/>
  </mergeCells>
  <phoneticPr fontId="2"/>
  <printOptions horizontalCentered="1"/>
  <pageMargins left="0.27559055118110237" right="0.15748031496062992" top="0.19685039370078741" bottom="0.78740157480314965" header="0.15748031496062992" footer="0.51181102362204722"/>
  <pageSetup paperSize="9" scale="87" orientation="portrait" verticalDpi="0" r:id="rId1"/>
  <headerFooter alignWithMargins="0">
    <oddFooter>&amp;C１０－④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55"/>
  <sheetViews>
    <sheetView showGridLines="0" view="pageBreakPreview" zoomScaleNormal="80" zoomScaleSheetLayoutView="100" workbookViewId="0"/>
  </sheetViews>
  <sheetFormatPr defaultRowHeight="13.5" x14ac:dyDescent="0.15"/>
  <cols>
    <col min="1" max="1" width="12.875" customWidth="1"/>
    <col min="2" max="2" width="10.625" customWidth="1"/>
    <col min="3" max="3" width="10.5" customWidth="1"/>
    <col min="4" max="4" width="10.625" customWidth="1"/>
    <col min="5" max="6" width="10" customWidth="1"/>
    <col min="7" max="7" width="10.125" customWidth="1"/>
    <col min="8" max="8" width="12.125" customWidth="1"/>
  </cols>
  <sheetData>
    <row r="1" spans="1:16" s="37" customFormat="1" ht="22.5" customHeight="1" x14ac:dyDescent="0.15">
      <c r="A1" s="36" t="s">
        <v>111</v>
      </c>
    </row>
    <row r="2" spans="1:16" s="2" customFormat="1" ht="16.5" customHeight="1" x14ac:dyDescent="0.15">
      <c r="A2" s="56" t="s">
        <v>139</v>
      </c>
      <c r="B2" s="5"/>
      <c r="C2" s="5"/>
      <c r="D2" s="5"/>
      <c r="E2" s="5"/>
      <c r="F2" s="5"/>
      <c r="G2" s="5"/>
      <c r="K2" s="3"/>
      <c r="L2" s="3"/>
      <c r="P2" s="3"/>
    </row>
    <row r="3" spans="1:16" s="2" customFormat="1" ht="17.25" customHeight="1" thickBot="1" x14ac:dyDescent="0.2">
      <c r="A3" s="21"/>
      <c r="B3" s="5"/>
      <c r="C3" s="5"/>
      <c r="D3" s="5"/>
      <c r="E3" s="5"/>
      <c r="F3" s="5"/>
      <c r="G3" s="5"/>
      <c r="K3" s="3"/>
      <c r="L3" s="3"/>
      <c r="P3" s="3"/>
    </row>
    <row r="4" spans="1:16" s="2" customFormat="1" ht="14.25" customHeight="1" thickTop="1" x14ac:dyDescent="0.15">
      <c r="A4" s="175" t="s">
        <v>43</v>
      </c>
      <c r="B4" s="177" t="s">
        <v>44</v>
      </c>
      <c r="C4" s="179" t="s">
        <v>45</v>
      </c>
      <c r="D4" s="179" t="s">
        <v>48</v>
      </c>
      <c r="E4" s="180" t="s">
        <v>50</v>
      </c>
      <c r="F4" s="180"/>
      <c r="G4" s="180"/>
      <c r="H4" s="181"/>
      <c r="I4" s="146"/>
      <c r="J4" s="146"/>
    </row>
    <row r="5" spans="1:16" x14ac:dyDescent="0.15">
      <c r="A5" s="176"/>
      <c r="B5" s="178"/>
      <c r="C5" s="178"/>
      <c r="D5" s="178"/>
      <c r="E5" s="182"/>
      <c r="F5" s="182"/>
      <c r="G5" s="182"/>
      <c r="H5" s="183"/>
    </row>
    <row r="6" spans="1:16" ht="19.5" customHeight="1" x14ac:dyDescent="0.15">
      <c r="A6" s="209" t="s">
        <v>232</v>
      </c>
      <c r="B6" s="210" t="s">
        <v>234</v>
      </c>
      <c r="C6" s="210" t="s">
        <v>236</v>
      </c>
      <c r="D6" s="210" t="s">
        <v>49</v>
      </c>
      <c r="E6" s="211" t="s">
        <v>247</v>
      </c>
      <c r="F6" s="212"/>
      <c r="G6" s="212"/>
      <c r="H6" s="212"/>
    </row>
    <row r="7" spans="1:16" ht="19.5" customHeight="1" x14ac:dyDescent="0.15">
      <c r="A7" s="162"/>
      <c r="B7" s="155"/>
      <c r="C7" s="155"/>
      <c r="D7" s="155"/>
      <c r="E7" s="167"/>
      <c r="F7" s="168"/>
      <c r="G7" s="168"/>
      <c r="H7" s="168"/>
    </row>
    <row r="8" spans="1:16" ht="19.5" customHeight="1" x14ac:dyDescent="0.15">
      <c r="A8" s="162" t="s">
        <v>233</v>
      </c>
      <c r="B8" s="155" t="s">
        <v>235</v>
      </c>
      <c r="C8" s="155" t="s">
        <v>236</v>
      </c>
      <c r="D8" s="155" t="s">
        <v>49</v>
      </c>
      <c r="E8" s="167" t="s">
        <v>247</v>
      </c>
      <c r="F8" s="168"/>
      <c r="G8" s="168"/>
      <c r="H8" s="168"/>
    </row>
    <row r="9" spans="1:16" ht="19.5" customHeight="1" x14ac:dyDescent="0.15">
      <c r="A9" s="184"/>
      <c r="B9" s="170"/>
      <c r="C9" s="170"/>
      <c r="D9" s="170"/>
      <c r="E9" s="173"/>
      <c r="F9" s="174"/>
      <c r="G9" s="174"/>
      <c r="H9" s="174"/>
    </row>
    <row r="10" spans="1:16" ht="19.5" customHeight="1" x14ac:dyDescent="0.15">
      <c r="A10" s="161" t="s">
        <v>253</v>
      </c>
      <c r="B10" s="163" t="s">
        <v>234</v>
      </c>
      <c r="C10" s="163" t="s">
        <v>236</v>
      </c>
      <c r="D10" s="163" t="s">
        <v>49</v>
      </c>
      <c r="E10" s="185" t="s">
        <v>247</v>
      </c>
      <c r="F10" s="166"/>
      <c r="G10" s="166"/>
      <c r="H10" s="166"/>
    </row>
    <row r="11" spans="1:16" ht="19.5" customHeight="1" x14ac:dyDescent="0.15">
      <c r="A11" s="184"/>
      <c r="B11" s="170"/>
      <c r="C11" s="170"/>
      <c r="D11" s="170"/>
      <c r="E11" s="173"/>
      <c r="F11" s="174"/>
      <c r="G11" s="174"/>
      <c r="H11" s="174"/>
    </row>
    <row r="12" spans="1:16" ht="19.5" customHeight="1" x14ac:dyDescent="0.15">
      <c r="A12" s="161" t="s">
        <v>244</v>
      </c>
      <c r="B12" s="163" t="s">
        <v>252</v>
      </c>
      <c r="C12" s="163" t="s">
        <v>245</v>
      </c>
      <c r="D12" s="164" t="s">
        <v>249</v>
      </c>
      <c r="E12" s="165" t="s">
        <v>246</v>
      </c>
      <c r="F12" s="166"/>
      <c r="G12" s="166"/>
      <c r="H12" s="166"/>
    </row>
    <row r="13" spans="1:16" ht="19.5" customHeight="1" x14ac:dyDescent="0.15">
      <c r="A13" s="162"/>
      <c r="B13" s="155"/>
      <c r="C13" s="155"/>
      <c r="D13" s="155"/>
      <c r="E13" s="167"/>
      <c r="F13" s="168"/>
      <c r="G13" s="168"/>
      <c r="H13" s="168"/>
    </row>
    <row r="14" spans="1:16" ht="19.5" customHeight="1" x14ac:dyDescent="0.15">
      <c r="A14" s="162" t="s">
        <v>248</v>
      </c>
      <c r="B14" s="169" t="s">
        <v>251</v>
      </c>
      <c r="C14" s="155" t="s">
        <v>245</v>
      </c>
      <c r="D14" s="155" t="s">
        <v>249</v>
      </c>
      <c r="E14" s="167" t="s">
        <v>250</v>
      </c>
      <c r="F14" s="168"/>
      <c r="G14" s="168"/>
      <c r="H14" s="168"/>
    </row>
    <row r="15" spans="1:16" ht="19.5" customHeight="1" x14ac:dyDescent="0.15">
      <c r="A15" s="162"/>
      <c r="B15" s="155"/>
      <c r="C15" s="170"/>
      <c r="D15" s="170"/>
      <c r="E15" s="173"/>
      <c r="F15" s="174"/>
      <c r="G15" s="174"/>
      <c r="H15" s="174"/>
    </row>
    <row r="16" spans="1:16" ht="68.25" customHeight="1" x14ac:dyDescent="0.15">
      <c r="A16" s="171" t="s">
        <v>268</v>
      </c>
      <c r="B16" s="164" t="s">
        <v>151</v>
      </c>
      <c r="C16" s="155" t="s">
        <v>266</v>
      </c>
      <c r="D16" s="163" t="s">
        <v>267</v>
      </c>
      <c r="E16" s="165" t="s">
        <v>272</v>
      </c>
      <c r="F16" s="166"/>
      <c r="G16" s="166"/>
      <c r="H16" s="166"/>
    </row>
    <row r="17" spans="1:8" ht="68.25" customHeight="1" x14ac:dyDescent="0.15">
      <c r="A17" s="153"/>
      <c r="B17" s="155"/>
      <c r="C17" s="155"/>
      <c r="D17" s="155"/>
      <c r="E17" s="167"/>
      <c r="F17" s="168"/>
      <c r="G17" s="168"/>
      <c r="H17" s="168"/>
    </row>
    <row r="18" spans="1:8" ht="30.75" customHeight="1" x14ac:dyDescent="0.15">
      <c r="A18" s="153" t="s">
        <v>270</v>
      </c>
      <c r="B18" s="169" t="s">
        <v>271</v>
      </c>
      <c r="C18" s="155" t="s">
        <v>266</v>
      </c>
      <c r="D18" s="155" t="s">
        <v>267</v>
      </c>
      <c r="E18" s="157" t="s">
        <v>269</v>
      </c>
      <c r="F18" s="168"/>
      <c r="G18" s="168"/>
      <c r="H18" s="168"/>
    </row>
    <row r="19" spans="1:8" ht="30.75" customHeight="1" x14ac:dyDescent="0.15">
      <c r="A19" s="172"/>
      <c r="B19" s="170"/>
      <c r="C19" s="170"/>
      <c r="D19" s="170"/>
      <c r="E19" s="173"/>
      <c r="F19" s="174"/>
      <c r="G19" s="174"/>
      <c r="H19" s="174"/>
    </row>
    <row r="20" spans="1:8" ht="21" customHeight="1" x14ac:dyDescent="0.15">
      <c r="A20" s="171" t="s">
        <v>284</v>
      </c>
      <c r="B20" s="164" t="s">
        <v>151</v>
      </c>
      <c r="C20" s="163" t="s">
        <v>245</v>
      </c>
      <c r="D20" s="163" t="s">
        <v>249</v>
      </c>
      <c r="E20" s="165" t="s">
        <v>273</v>
      </c>
      <c r="F20" s="166"/>
      <c r="G20" s="166"/>
      <c r="H20" s="166"/>
    </row>
    <row r="21" spans="1:8" ht="21" customHeight="1" x14ac:dyDescent="0.15">
      <c r="A21" s="172"/>
      <c r="B21" s="170"/>
      <c r="C21" s="170"/>
      <c r="D21" s="170"/>
      <c r="E21" s="173"/>
      <c r="F21" s="174"/>
      <c r="G21" s="174"/>
      <c r="H21" s="174"/>
    </row>
    <row r="22" spans="1:8" ht="21" customHeight="1" x14ac:dyDescent="0.15">
      <c r="A22" s="153" t="s">
        <v>298</v>
      </c>
      <c r="B22" s="155" t="s">
        <v>293</v>
      </c>
      <c r="C22" s="155" t="s">
        <v>294</v>
      </c>
      <c r="D22" s="155" t="s">
        <v>295</v>
      </c>
      <c r="E22" s="157" t="s">
        <v>296</v>
      </c>
      <c r="F22" s="158"/>
      <c r="G22" s="158"/>
      <c r="H22" s="158"/>
    </row>
    <row r="23" spans="1:8" ht="17.25" customHeight="1" x14ac:dyDescent="0.15">
      <c r="A23" s="153"/>
      <c r="B23" s="155"/>
      <c r="C23" s="155"/>
      <c r="D23" s="155"/>
      <c r="E23" s="157"/>
      <c r="F23" s="158"/>
      <c r="G23" s="158"/>
      <c r="H23" s="158"/>
    </row>
    <row r="24" spans="1:8" ht="17.25" customHeight="1" x14ac:dyDescent="0.15">
      <c r="A24" s="153" t="s">
        <v>297</v>
      </c>
      <c r="B24" s="155" t="s">
        <v>299</v>
      </c>
      <c r="C24" s="155" t="s">
        <v>294</v>
      </c>
      <c r="D24" s="155" t="s">
        <v>295</v>
      </c>
      <c r="E24" s="157" t="s">
        <v>300</v>
      </c>
      <c r="F24" s="158"/>
      <c r="G24" s="158"/>
      <c r="H24" s="158"/>
    </row>
    <row r="25" spans="1:8" ht="40.5" customHeight="1" x14ac:dyDescent="0.15">
      <c r="A25" s="153"/>
      <c r="B25" s="155"/>
      <c r="C25" s="155"/>
      <c r="D25" s="155"/>
      <c r="E25" s="157"/>
      <c r="F25" s="158"/>
      <c r="G25" s="158"/>
      <c r="H25" s="158"/>
    </row>
    <row r="26" spans="1:8" ht="17.25" customHeight="1" x14ac:dyDescent="0.15">
      <c r="A26" s="153" t="s">
        <v>301</v>
      </c>
      <c r="B26" s="155" t="s">
        <v>302</v>
      </c>
      <c r="C26" s="155" t="s">
        <v>294</v>
      </c>
      <c r="D26" s="155" t="s">
        <v>295</v>
      </c>
      <c r="E26" s="157" t="s">
        <v>303</v>
      </c>
      <c r="F26" s="158"/>
      <c r="G26" s="158"/>
      <c r="H26" s="158"/>
    </row>
    <row r="27" spans="1:8" ht="42.75" customHeight="1" x14ac:dyDescent="0.15">
      <c r="A27" s="154"/>
      <c r="B27" s="156"/>
      <c r="C27" s="156"/>
      <c r="D27" s="156"/>
      <c r="E27" s="159"/>
      <c r="F27" s="160"/>
      <c r="G27" s="160"/>
      <c r="H27" s="160"/>
    </row>
    <row r="28" spans="1:8" x14ac:dyDescent="0.15">
      <c r="A28" s="48"/>
      <c r="E28" s="194" t="s">
        <v>305</v>
      </c>
      <c r="F28" s="194"/>
      <c r="G28" s="194"/>
      <c r="H28" s="194"/>
    </row>
    <row r="29" spans="1:8" ht="9.75" customHeight="1" x14ac:dyDescent="0.15"/>
    <row r="30" spans="1:8" ht="12.75" customHeight="1" x14ac:dyDescent="0.15">
      <c r="A30" s="56" t="s">
        <v>138</v>
      </c>
      <c r="B30" s="5"/>
      <c r="C30" s="5"/>
      <c r="D30" s="5"/>
      <c r="E30" s="5"/>
      <c r="F30" s="5"/>
      <c r="G30" s="5"/>
    </row>
    <row r="31" spans="1:8" ht="17.25" customHeight="1" thickBot="1" x14ac:dyDescent="0.2">
      <c r="A31" s="21"/>
      <c r="B31" s="5"/>
      <c r="C31" s="5"/>
      <c r="D31" s="5"/>
      <c r="E31" s="5"/>
      <c r="F31" s="5"/>
      <c r="G31" s="5"/>
    </row>
    <row r="32" spans="1:8" ht="14.25" customHeight="1" thickTop="1" x14ac:dyDescent="0.15">
      <c r="A32" s="175" t="s">
        <v>43</v>
      </c>
      <c r="B32" s="179" t="s">
        <v>51</v>
      </c>
      <c r="C32" s="201" t="s">
        <v>52</v>
      </c>
      <c r="D32" s="202"/>
      <c r="E32" s="201" t="s">
        <v>53</v>
      </c>
      <c r="F32" s="207"/>
    </row>
    <row r="33" spans="1:6" x14ac:dyDescent="0.15">
      <c r="A33" s="198"/>
      <c r="B33" s="199"/>
      <c r="C33" s="203"/>
      <c r="D33" s="204"/>
      <c r="E33" s="205"/>
      <c r="F33" s="208"/>
    </row>
    <row r="34" spans="1:6" x14ac:dyDescent="0.15">
      <c r="A34" s="176"/>
      <c r="B34" s="200"/>
      <c r="C34" s="205"/>
      <c r="D34" s="206"/>
      <c r="E34" s="82" t="s">
        <v>54</v>
      </c>
      <c r="F34" s="83" t="s">
        <v>55</v>
      </c>
    </row>
    <row r="35" spans="1:6" ht="12.75" customHeight="1" x14ac:dyDescent="0.15">
      <c r="A35" s="162" t="s">
        <v>56</v>
      </c>
      <c r="B35" s="186">
        <v>321.5</v>
      </c>
      <c r="C35" s="196" t="s">
        <v>154</v>
      </c>
      <c r="D35" s="197" t="s">
        <v>49</v>
      </c>
      <c r="E35" s="155" t="s">
        <v>289</v>
      </c>
      <c r="F35" s="192" t="s">
        <v>152</v>
      </c>
    </row>
    <row r="36" spans="1:6" ht="12.75" customHeight="1" x14ac:dyDescent="0.15">
      <c r="A36" s="195"/>
      <c r="B36" s="186"/>
      <c r="C36" s="197"/>
      <c r="D36" s="197"/>
      <c r="E36" s="155"/>
      <c r="F36" s="192"/>
    </row>
    <row r="37" spans="1:6" ht="12.75" customHeight="1" x14ac:dyDescent="0.15">
      <c r="A37" s="162" t="s">
        <v>57</v>
      </c>
      <c r="B37" s="186">
        <v>85.5</v>
      </c>
      <c r="C37" s="155" t="s">
        <v>109</v>
      </c>
      <c r="D37" s="155" t="s">
        <v>49</v>
      </c>
      <c r="E37" s="155" t="s">
        <v>290</v>
      </c>
      <c r="F37" s="192" t="s">
        <v>152</v>
      </c>
    </row>
    <row r="38" spans="1:6" ht="12.75" customHeight="1" x14ac:dyDescent="0.15">
      <c r="A38" s="195"/>
      <c r="B38" s="186"/>
      <c r="C38" s="155"/>
      <c r="D38" s="155"/>
      <c r="E38" s="155"/>
      <c r="F38" s="192"/>
    </row>
    <row r="39" spans="1:6" ht="12.75" customHeight="1" x14ac:dyDescent="0.15">
      <c r="A39" s="162" t="s">
        <v>46</v>
      </c>
      <c r="B39" s="186">
        <v>104</v>
      </c>
      <c r="C39" s="155" t="s">
        <v>109</v>
      </c>
      <c r="D39" s="155" t="s">
        <v>49</v>
      </c>
      <c r="E39" s="155" t="s">
        <v>290</v>
      </c>
      <c r="F39" s="192" t="s">
        <v>152</v>
      </c>
    </row>
    <row r="40" spans="1:6" ht="12.75" customHeight="1" x14ac:dyDescent="0.15">
      <c r="A40" s="195"/>
      <c r="B40" s="186"/>
      <c r="C40" s="155"/>
      <c r="D40" s="155"/>
      <c r="E40" s="155"/>
      <c r="F40" s="192"/>
    </row>
    <row r="41" spans="1:6" ht="12.75" customHeight="1" x14ac:dyDescent="0.15">
      <c r="A41" s="162" t="s">
        <v>58</v>
      </c>
      <c r="B41" s="186">
        <v>240.3</v>
      </c>
      <c r="C41" s="155" t="s">
        <v>60</v>
      </c>
      <c r="D41" s="155" t="s">
        <v>49</v>
      </c>
      <c r="E41" s="155" t="s">
        <v>155</v>
      </c>
      <c r="F41" s="192" t="s">
        <v>155</v>
      </c>
    </row>
    <row r="42" spans="1:6" ht="12.75" customHeight="1" x14ac:dyDescent="0.15">
      <c r="A42" s="195"/>
      <c r="B42" s="186"/>
      <c r="C42" s="155"/>
      <c r="D42" s="155"/>
      <c r="E42" s="155"/>
      <c r="F42" s="192"/>
    </row>
    <row r="43" spans="1:6" ht="12.75" customHeight="1" x14ac:dyDescent="0.15">
      <c r="A43" s="162" t="s">
        <v>47</v>
      </c>
      <c r="B43" s="186">
        <v>63.8</v>
      </c>
      <c r="C43" s="155" t="s">
        <v>61</v>
      </c>
      <c r="D43" s="155" t="s">
        <v>49</v>
      </c>
      <c r="E43" s="155" t="s">
        <v>291</v>
      </c>
      <c r="F43" s="192" t="s">
        <v>152</v>
      </c>
    </row>
    <row r="44" spans="1:6" ht="12.75" customHeight="1" x14ac:dyDescent="0.15">
      <c r="A44" s="195"/>
      <c r="B44" s="186"/>
      <c r="C44" s="155"/>
      <c r="D44" s="155"/>
      <c r="E44" s="155"/>
      <c r="F44" s="192"/>
    </row>
    <row r="45" spans="1:6" ht="12.75" customHeight="1" x14ac:dyDescent="0.15">
      <c r="A45" s="162" t="s">
        <v>59</v>
      </c>
      <c r="B45" s="186">
        <v>72.8</v>
      </c>
      <c r="C45" s="188" t="s">
        <v>62</v>
      </c>
      <c r="D45" s="189"/>
      <c r="E45" s="155" t="s">
        <v>155</v>
      </c>
      <c r="F45" s="192" t="s">
        <v>155</v>
      </c>
    </row>
    <row r="46" spans="1:6" ht="12.75" customHeight="1" x14ac:dyDescent="0.15">
      <c r="A46" s="162"/>
      <c r="B46" s="186"/>
      <c r="C46" s="188"/>
      <c r="D46" s="189"/>
      <c r="E46" s="155"/>
      <c r="F46" s="192"/>
    </row>
    <row r="47" spans="1:6" ht="12.75" customHeight="1" x14ac:dyDescent="0.15">
      <c r="A47" s="162" t="s">
        <v>218</v>
      </c>
      <c r="B47" s="186">
        <v>283.5</v>
      </c>
      <c r="C47" s="188" t="s">
        <v>227</v>
      </c>
      <c r="D47" s="189"/>
      <c r="E47" s="155" t="s">
        <v>291</v>
      </c>
      <c r="F47" s="192" t="s">
        <v>292</v>
      </c>
    </row>
    <row r="48" spans="1:6" ht="12.75" customHeight="1" x14ac:dyDescent="0.15">
      <c r="A48" s="162"/>
      <c r="B48" s="186"/>
      <c r="C48" s="188"/>
      <c r="D48" s="189"/>
      <c r="E48" s="155"/>
      <c r="F48" s="192"/>
    </row>
    <row r="49" spans="1:6" ht="12.75" customHeight="1" x14ac:dyDescent="0.15">
      <c r="A49" s="162" t="s">
        <v>241</v>
      </c>
      <c r="B49" s="186">
        <v>363.5</v>
      </c>
      <c r="C49" s="188" t="s">
        <v>242</v>
      </c>
      <c r="D49" s="189"/>
      <c r="E49" s="155" t="s">
        <v>290</v>
      </c>
      <c r="F49" s="192" t="s">
        <v>238</v>
      </c>
    </row>
    <row r="50" spans="1:6" ht="12.75" customHeight="1" x14ac:dyDescent="0.15">
      <c r="A50" s="162"/>
      <c r="B50" s="186"/>
      <c r="C50" s="188"/>
      <c r="D50" s="189"/>
      <c r="E50" s="155"/>
      <c r="F50" s="192"/>
    </row>
    <row r="51" spans="1:6" ht="12.75" customHeight="1" x14ac:dyDescent="0.15">
      <c r="A51" s="153" t="s">
        <v>279</v>
      </c>
      <c r="B51" s="186">
        <v>651.5</v>
      </c>
      <c r="C51" s="213" t="s">
        <v>275</v>
      </c>
      <c r="D51" s="189"/>
      <c r="E51" s="155" t="s">
        <v>276</v>
      </c>
      <c r="F51" s="192" t="s">
        <v>278</v>
      </c>
    </row>
    <row r="52" spans="1:6" ht="12.75" customHeight="1" x14ac:dyDescent="0.15">
      <c r="A52" s="153"/>
      <c r="B52" s="186"/>
      <c r="C52" s="188"/>
      <c r="D52" s="189"/>
      <c r="E52" s="155"/>
      <c r="F52" s="192"/>
    </row>
    <row r="53" spans="1:6" ht="12.75" customHeight="1" x14ac:dyDescent="0.15">
      <c r="A53" s="153" t="s">
        <v>280</v>
      </c>
      <c r="B53" s="186">
        <v>978.5</v>
      </c>
      <c r="C53" s="188" t="s">
        <v>274</v>
      </c>
      <c r="D53" s="189"/>
      <c r="E53" s="155" t="s">
        <v>277</v>
      </c>
      <c r="F53" s="192" t="s">
        <v>265</v>
      </c>
    </row>
    <row r="54" spans="1:6" ht="12.75" customHeight="1" x14ac:dyDescent="0.15">
      <c r="A54" s="154"/>
      <c r="B54" s="187"/>
      <c r="C54" s="190"/>
      <c r="D54" s="191"/>
      <c r="E54" s="156"/>
      <c r="F54" s="193"/>
    </row>
    <row r="55" spans="1:6" x14ac:dyDescent="0.15">
      <c r="F55" s="34" t="s">
        <v>305</v>
      </c>
    </row>
  </sheetData>
  <mergeCells count="116">
    <mergeCell ref="B39:B40"/>
    <mergeCell ref="A6:A7"/>
    <mergeCell ref="B6:B7"/>
    <mergeCell ref="C6:C7"/>
    <mergeCell ref="D6:D7"/>
    <mergeCell ref="E6:H7"/>
    <mergeCell ref="A51:A52"/>
    <mergeCell ref="B51:B52"/>
    <mergeCell ref="C51:D52"/>
    <mergeCell ref="E51:E52"/>
    <mergeCell ref="F51:F52"/>
    <mergeCell ref="B18:B19"/>
    <mergeCell ref="C18:C19"/>
    <mergeCell ref="D18:D19"/>
    <mergeCell ref="E18:H19"/>
    <mergeCell ref="A18:A19"/>
    <mergeCell ref="A49:A50"/>
    <mergeCell ref="B49:B50"/>
    <mergeCell ref="C49:D50"/>
    <mergeCell ref="E49:E50"/>
    <mergeCell ref="F49:F50"/>
    <mergeCell ref="A47:A48"/>
    <mergeCell ref="B47:B48"/>
    <mergeCell ref="C47:D48"/>
    <mergeCell ref="E47:E48"/>
    <mergeCell ref="F43:F44"/>
    <mergeCell ref="C16:C17"/>
    <mergeCell ref="D16:D17"/>
    <mergeCell ref="E16:H17"/>
    <mergeCell ref="A16:A17"/>
    <mergeCell ref="D14:D15"/>
    <mergeCell ref="E14:H15"/>
    <mergeCell ref="B16:B17"/>
    <mergeCell ref="E45:E46"/>
    <mergeCell ref="F45:F46"/>
    <mergeCell ref="B43:B44"/>
    <mergeCell ref="C43:D44"/>
    <mergeCell ref="E43:E44"/>
    <mergeCell ref="A37:A38"/>
    <mergeCell ref="A32:A34"/>
    <mergeCell ref="B32:B34"/>
    <mergeCell ref="C32:D34"/>
    <mergeCell ref="E32:F33"/>
    <mergeCell ref="B37:B38"/>
    <mergeCell ref="C37:D38"/>
    <mergeCell ref="E37:E38"/>
    <mergeCell ref="A35:A36"/>
    <mergeCell ref="B35:B36"/>
    <mergeCell ref="A53:A54"/>
    <mergeCell ref="B53:B54"/>
    <mergeCell ref="C53:D54"/>
    <mergeCell ref="E53:E54"/>
    <mergeCell ref="F53:F54"/>
    <mergeCell ref="E28:H28"/>
    <mergeCell ref="F41:F42"/>
    <mergeCell ref="F39:F40"/>
    <mergeCell ref="F37:F38"/>
    <mergeCell ref="A41:A42"/>
    <mergeCell ref="B41:B42"/>
    <mergeCell ref="C41:D42"/>
    <mergeCell ref="E41:E42"/>
    <mergeCell ref="A39:A40"/>
    <mergeCell ref="F47:F48"/>
    <mergeCell ref="E39:E40"/>
    <mergeCell ref="C35:D36"/>
    <mergeCell ref="E35:E36"/>
    <mergeCell ref="F35:F36"/>
    <mergeCell ref="A43:A44"/>
    <mergeCell ref="B45:B46"/>
    <mergeCell ref="C39:D40"/>
    <mergeCell ref="A45:A46"/>
    <mergeCell ref="C45:D46"/>
    <mergeCell ref="I4:J4"/>
    <mergeCell ref="A4:A5"/>
    <mergeCell ref="B4:B5"/>
    <mergeCell ref="C4:C5"/>
    <mergeCell ref="D4:D5"/>
    <mergeCell ref="E4:H5"/>
    <mergeCell ref="A10:A11"/>
    <mergeCell ref="B10:B11"/>
    <mergeCell ref="C10:C11"/>
    <mergeCell ref="D10:D11"/>
    <mergeCell ref="E10:H11"/>
    <mergeCell ref="A8:A9"/>
    <mergeCell ref="B8:B9"/>
    <mergeCell ref="C8:C9"/>
    <mergeCell ref="D8:D9"/>
    <mergeCell ref="E8:H9"/>
    <mergeCell ref="A12:A13"/>
    <mergeCell ref="B12:B13"/>
    <mergeCell ref="C12:C13"/>
    <mergeCell ref="D12:D13"/>
    <mergeCell ref="E12:H13"/>
    <mergeCell ref="A14:A15"/>
    <mergeCell ref="B14:B15"/>
    <mergeCell ref="C14:C15"/>
    <mergeCell ref="A20:A21"/>
    <mergeCell ref="B20:B21"/>
    <mergeCell ref="C20:C21"/>
    <mergeCell ref="D20:D21"/>
    <mergeCell ref="E20:H21"/>
    <mergeCell ref="A26:A27"/>
    <mergeCell ref="B26:B27"/>
    <mergeCell ref="C26:C27"/>
    <mergeCell ref="D26:D27"/>
    <mergeCell ref="E26:H27"/>
    <mergeCell ref="A22:A23"/>
    <mergeCell ref="E22:H23"/>
    <mergeCell ref="D22:D23"/>
    <mergeCell ref="C22:C23"/>
    <mergeCell ref="B22:B23"/>
    <mergeCell ref="A24:A25"/>
    <mergeCell ref="B24:B25"/>
    <mergeCell ref="C24:C25"/>
    <mergeCell ref="D24:D25"/>
    <mergeCell ref="E24:H25"/>
  </mergeCells>
  <phoneticPr fontId="2"/>
  <pageMargins left="0.70866141732283472" right="0.70866141732283472" top="0.35433070866141736" bottom="0.74803149606299213" header="0.31496062992125984" footer="0.31496062992125984"/>
  <pageSetup paperSize="9" scale="81" orientation="portrait" verticalDpi="0" r:id="rId1"/>
  <headerFooter>
    <oddFooter>&amp;C１０－⑤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6"/>
  <sheetViews>
    <sheetView showGridLines="0" view="pageBreakPreview" zoomScaleNormal="100" zoomScaleSheetLayoutView="100" workbookViewId="0"/>
  </sheetViews>
  <sheetFormatPr defaultRowHeight="13.5" x14ac:dyDescent="0.15"/>
  <cols>
    <col min="1" max="25" width="3.625" customWidth="1"/>
  </cols>
  <sheetData>
    <row r="1" spans="1:25" s="37" customFormat="1" ht="26.25" customHeight="1" x14ac:dyDescent="0.15">
      <c r="A1" s="36" t="s">
        <v>111</v>
      </c>
    </row>
    <row r="2" spans="1:25" s="2" customFormat="1" ht="20.100000000000001" customHeight="1" x14ac:dyDescent="0.15">
      <c r="A2" s="31" t="s">
        <v>137</v>
      </c>
      <c r="B2" s="21"/>
      <c r="C2" s="5"/>
      <c r="D2" s="5"/>
      <c r="E2" s="5"/>
      <c r="F2" s="5"/>
      <c r="G2" s="5"/>
      <c r="H2" s="5"/>
      <c r="K2" s="3"/>
      <c r="L2" s="3"/>
      <c r="P2" s="3"/>
    </row>
    <row r="3" spans="1:25" s="2" customFormat="1" ht="12" customHeight="1" x14ac:dyDescent="0.15">
      <c r="A3" s="21"/>
      <c r="B3" s="21"/>
      <c r="C3" s="5"/>
      <c r="D3" s="5"/>
      <c r="E3" s="5"/>
      <c r="F3" s="5"/>
      <c r="G3" s="5"/>
      <c r="H3" s="5"/>
      <c r="K3" s="3"/>
      <c r="L3" s="3"/>
      <c r="P3" s="3"/>
    </row>
    <row r="4" spans="1:25" s="2" customFormat="1" ht="20.100000000000001" customHeight="1" thickBot="1" x14ac:dyDescent="0.2">
      <c r="A4" s="245" t="s">
        <v>88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P4" s="3"/>
      <c r="U4" s="214" t="s">
        <v>87</v>
      </c>
      <c r="V4" s="214"/>
      <c r="W4" s="214"/>
      <c r="X4" s="214"/>
      <c r="Y4" s="214"/>
    </row>
    <row r="5" spans="1:25" s="2" customFormat="1" ht="20.100000000000001" customHeight="1" thickTop="1" x14ac:dyDescent="0.15">
      <c r="A5" s="224" t="s">
        <v>63</v>
      </c>
      <c r="B5" s="225"/>
      <c r="C5" s="225"/>
      <c r="D5" s="225"/>
      <c r="E5" s="225"/>
      <c r="F5" s="218" t="s">
        <v>219</v>
      </c>
      <c r="G5" s="218"/>
      <c r="H5" s="218" t="s">
        <v>64</v>
      </c>
      <c r="I5" s="218"/>
      <c r="J5" s="218" t="s">
        <v>65</v>
      </c>
      <c r="K5" s="218"/>
      <c r="L5" s="218" t="s">
        <v>66</v>
      </c>
      <c r="M5" s="218"/>
      <c r="N5" s="218" t="s">
        <v>67</v>
      </c>
      <c r="O5" s="218"/>
      <c r="P5" s="218" t="s">
        <v>68</v>
      </c>
      <c r="Q5" s="218"/>
      <c r="R5" s="218" t="s">
        <v>69</v>
      </c>
      <c r="S5" s="218"/>
      <c r="T5" s="228" t="s">
        <v>70</v>
      </c>
      <c r="U5" s="218"/>
      <c r="V5" s="218" t="s">
        <v>304</v>
      </c>
      <c r="W5" s="218"/>
      <c r="X5" s="218" t="s">
        <v>36</v>
      </c>
      <c r="Y5" s="219"/>
    </row>
    <row r="6" spans="1:25" x14ac:dyDescent="0.15">
      <c r="A6" s="226"/>
      <c r="B6" s="227"/>
      <c r="C6" s="227"/>
      <c r="D6" s="227"/>
      <c r="E6" s="227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1"/>
    </row>
    <row r="7" spans="1:25" x14ac:dyDescent="0.15">
      <c r="A7" s="226"/>
      <c r="B7" s="227"/>
      <c r="C7" s="227"/>
      <c r="D7" s="227"/>
      <c r="E7" s="227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1"/>
    </row>
    <row r="8" spans="1:25" ht="20.100000000000001" customHeight="1" x14ac:dyDescent="0.15">
      <c r="A8" s="229" t="s">
        <v>86</v>
      </c>
      <c r="B8" s="232" t="s">
        <v>74</v>
      </c>
      <c r="C8" s="232"/>
      <c r="D8" s="232"/>
      <c r="E8" s="232"/>
      <c r="F8" s="222">
        <v>1</v>
      </c>
      <c r="G8" s="223"/>
      <c r="H8" s="222" t="s">
        <v>316</v>
      </c>
      <c r="I8" s="223"/>
      <c r="J8" s="222" t="s">
        <v>210</v>
      </c>
      <c r="K8" s="223"/>
      <c r="L8" s="222" t="s">
        <v>210</v>
      </c>
      <c r="M8" s="223"/>
      <c r="N8" s="222" t="s">
        <v>210</v>
      </c>
      <c r="O8" s="223"/>
      <c r="P8" s="222" t="s">
        <v>210</v>
      </c>
      <c r="Q8" s="223"/>
      <c r="R8" s="222" t="s">
        <v>210</v>
      </c>
      <c r="S8" s="223"/>
      <c r="T8" s="222" t="s">
        <v>210</v>
      </c>
      <c r="U8" s="223"/>
      <c r="V8" s="222" t="s">
        <v>210</v>
      </c>
      <c r="W8" s="223"/>
      <c r="X8" s="222">
        <f>SUM(F8:W8)</f>
        <v>1</v>
      </c>
      <c r="Y8" s="223"/>
    </row>
    <row r="9" spans="1:25" ht="20.100000000000001" customHeight="1" x14ac:dyDescent="0.15">
      <c r="A9" s="229"/>
      <c r="B9" s="231" t="s">
        <v>75</v>
      </c>
      <c r="C9" s="231"/>
      <c r="D9" s="231"/>
      <c r="E9" s="231"/>
      <c r="F9" s="192" t="s">
        <v>314</v>
      </c>
      <c r="G9" s="217"/>
      <c r="H9" s="192">
        <v>1</v>
      </c>
      <c r="I9" s="217"/>
      <c r="J9" s="192" t="s">
        <v>210</v>
      </c>
      <c r="K9" s="217"/>
      <c r="L9" s="192" t="s">
        <v>210</v>
      </c>
      <c r="M9" s="217"/>
      <c r="N9" s="192" t="s">
        <v>210</v>
      </c>
      <c r="O9" s="217"/>
      <c r="P9" s="192" t="s">
        <v>210</v>
      </c>
      <c r="Q9" s="217"/>
      <c r="R9" s="192" t="s">
        <v>210</v>
      </c>
      <c r="S9" s="217"/>
      <c r="T9" s="192" t="s">
        <v>210</v>
      </c>
      <c r="U9" s="217"/>
      <c r="V9" s="192" t="s">
        <v>210</v>
      </c>
      <c r="W9" s="217"/>
      <c r="X9" s="192">
        <f t="shared" ref="X9:X27" si="0">SUM(F9:W9)</f>
        <v>1</v>
      </c>
      <c r="Y9" s="217"/>
    </row>
    <row r="10" spans="1:25" ht="20.100000000000001" customHeight="1" x14ac:dyDescent="0.15">
      <c r="A10" s="229"/>
      <c r="B10" s="231" t="s">
        <v>76</v>
      </c>
      <c r="C10" s="231"/>
      <c r="D10" s="231"/>
      <c r="E10" s="231"/>
      <c r="F10" s="192" t="s">
        <v>315</v>
      </c>
      <c r="G10" s="217"/>
      <c r="H10" s="192" t="s">
        <v>316</v>
      </c>
      <c r="I10" s="217"/>
      <c r="J10" s="192">
        <v>1</v>
      </c>
      <c r="K10" s="217"/>
      <c r="L10" s="192">
        <v>2</v>
      </c>
      <c r="M10" s="217"/>
      <c r="N10" s="192">
        <v>3</v>
      </c>
      <c r="O10" s="217"/>
      <c r="P10" s="192" t="s">
        <v>210</v>
      </c>
      <c r="Q10" s="217"/>
      <c r="R10" s="192">
        <v>1</v>
      </c>
      <c r="S10" s="217"/>
      <c r="T10" s="192">
        <v>2</v>
      </c>
      <c r="U10" s="217"/>
      <c r="V10" s="192">
        <v>1</v>
      </c>
      <c r="W10" s="217"/>
      <c r="X10" s="192">
        <f t="shared" si="0"/>
        <v>10</v>
      </c>
      <c r="Y10" s="217"/>
    </row>
    <row r="11" spans="1:25" ht="20.100000000000001" customHeight="1" x14ac:dyDescent="0.15">
      <c r="A11" s="229"/>
      <c r="B11" s="231" t="s">
        <v>77</v>
      </c>
      <c r="C11" s="231"/>
      <c r="D11" s="231"/>
      <c r="E11" s="231"/>
      <c r="F11" s="192" t="s">
        <v>316</v>
      </c>
      <c r="G11" s="217"/>
      <c r="H11" s="192" t="s">
        <v>316</v>
      </c>
      <c r="I11" s="217"/>
      <c r="J11" s="192">
        <v>1</v>
      </c>
      <c r="K11" s="217"/>
      <c r="L11" s="192">
        <v>1</v>
      </c>
      <c r="M11" s="217"/>
      <c r="N11" s="192">
        <v>2</v>
      </c>
      <c r="O11" s="217"/>
      <c r="P11" s="192">
        <v>3</v>
      </c>
      <c r="Q11" s="217"/>
      <c r="R11" s="192" t="s">
        <v>210</v>
      </c>
      <c r="S11" s="217"/>
      <c r="T11" s="192" t="s">
        <v>210</v>
      </c>
      <c r="U11" s="217"/>
      <c r="V11" s="192" t="s">
        <v>210</v>
      </c>
      <c r="W11" s="217"/>
      <c r="X11" s="192">
        <f t="shared" si="0"/>
        <v>7</v>
      </c>
      <c r="Y11" s="217"/>
    </row>
    <row r="12" spans="1:25" ht="20.100000000000001" customHeight="1" x14ac:dyDescent="0.15">
      <c r="A12" s="229"/>
      <c r="B12" s="231" t="s">
        <v>220</v>
      </c>
      <c r="C12" s="231"/>
      <c r="D12" s="231"/>
      <c r="E12" s="231"/>
      <c r="F12" s="192" t="s">
        <v>317</v>
      </c>
      <c r="G12" s="217"/>
      <c r="H12" s="192" t="s">
        <v>316</v>
      </c>
      <c r="I12" s="217"/>
      <c r="J12" s="192">
        <v>1</v>
      </c>
      <c r="K12" s="217"/>
      <c r="L12" s="192">
        <v>2</v>
      </c>
      <c r="M12" s="217"/>
      <c r="N12" s="192">
        <v>1</v>
      </c>
      <c r="O12" s="217"/>
      <c r="P12" s="192">
        <v>2</v>
      </c>
      <c r="Q12" s="217"/>
      <c r="R12" s="192" t="s">
        <v>210</v>
      </c>
      <c r="S12" s="217"/>
      <c r="T12" s="192" t="s">
        <v>210</v>
      </c>
      <c r="U12" s="217"/>
      <c r="V12" s="192" t="s">
        <v>210</v>
      </c>
      <c r="W12" s="217"/>
      <c r="X12" s="192">
        <f t="shared" si="0"/>
        <v>6</v>
      </c>
      <c r="Y12" s="217"/>
    </row>
    <row r="13" spans="1:25" ht="20.100000000000001" customHeight="1" x14ac:dyDescent="0.15">
      <c r="A13" s="229"/>
      <c r="B13" s="231" t="s">
        <v>221</v>
      </c>
      <c r="C13" s="231"/>
      <c r="D13" s="231"/>
      <c r="E13" s="231"/>
      <c r="F13" s="192" t="s">
        <v>318</v>
      </c>
      <c r="G13" s="217"/>
      <c r="H13" s="192" t="s">
        <v>319</v>
      </c>
      <c r="I13" s="217"/>
      <c r="J13" s="192">
        <v>1</v>
      </c>
      <c r="K13" s="217"/>
      <c r="L13" s="192">
        <v>3</v>
      </c>
      <c r="M13" s="217"/>
      <c r="N13" s="192">
        <v>3</v>
      </c>
      <c r="O13" s="217"/>
      <c r="P13" s="192">
        <v>2</v>
      </c>
      <c r="Q13" s="217"/>
      <c r="R13" s="192">
        <v>5</v>
      </c>
      <c r="S13" s="217"/>
      <c r="T13" s="192" t="s">
        <v>210</v>
      </c>
      <c r="U13" s="217"/>
      <c r="V13" s="192" t="s">
        <v>210</v>
      </c>
      <c r="W13" s="217"/>
      <c r="X13" s="192">
        <f t="shared" si="0"/>
        <v>14</v>
      </c>
      <c r="Y13" s="217"/>
    </row>
    <row r="14" spans="1:25" ht="20.100000000000001" customHeight="1" x14ac:dyDescent="0.15">
      <c r="A14" s="229"/>
      <c r="B14" s="231" t="s">
        <v>78</v>
      </c>
      <c r="C14" s="231"/>
      <c r="D14" s="231"/>
      <c r="E14" s="231"/>
      <c r="F14" s="192" t="s">
        <v>316</v>
      </c>
      <c r="G14" s="217"/>
      <c r="H14" s="192" t="s">
        <v>319</v>
      </c>
      <c r="I14" s="217"/>
      <c r="J14" s="192" t="s">
        <v>210</v>
      </c>
      <c r="K14" s="217"/>
      <c r="L14" s="192" t="s">
        <v>210</v>
      </c>
      <c r="M14" s="217"/>
      <c r="N14" s="192" t="s">
        <v>210</v>
      </c>
      <c r="O14" s="217"/>
      <c r="P14" s="192">
        <v>1</v>
      </c>
      <c r="Q14" s="217"/>
      <c r="R14" s="192">
        <v>1</v>
      </c>
      <c r="S14" s="217"/>
      <c r="T14" s="192">
        <v>5</v>
      </c>
      <c r="U14" s="217"/>
      <c r="V14" s="192" t="s">
        <v>210</v>
      </c>
      <c r="W14" s="217"/>
      <c r="X14" s="192">
        <f t="shared" si="0"/>
        <v>7</v>
      </c>
      <c r="Y14" s="217"/>
    </row>
    <row r="15" spans="1:25" ht="20.100000000000001" customHeight="1" x14ac:dyDescent="0.15">
      <c r="A15" s="230"/>
      <c r="B15" s="231" t="s">
        <v>36</v>
      </c>
      <c r="C15" s="231"/>
      <c r="D15" s="231"/>
      <c r="E15" s="231"/>
      <c r="F15" s="192">
        <f>SUM(F8:G14)</f>
        <v>1</v>
      </c>
      <c r="G15" s="217"/>
      <c r="H15" s="192">
        <f>SUM(H8:I14)</f>
        <v>1</v>
      </c>
      <c r="I15" s="217"/>
      <c r="J15" s="192">
        <f>SUM(J8:K14)</f>
        <v>4</v>
      </c>
      <c r="K15" s="217"/>
      <c r="L15" s="192">
        <f>SUM(L8:M14)</f>
        <v>8</v>
      </c>
      <c r="M15" s="217"/>
      <c r="N15" s="192">
        <f>SUM(N8:O14)</f>
        <v>9</v>
      </c>
      <c r="O15" s="217"/>
      <c r="P15" s="192">
        <f>SUM(P8:Q14)</f>
        <v>8</v>
      </c>
      <c r="Q15" s="217"/>
      <c r="R15" s="192">
        <f t="shared" ref="R15" si="1">SUM(R8:S14)</f>
        <v>7</v>
      </c>
      <c r="S15" s="217"/>
      <c r="T15" s="192">
        <f>SUM(T8:U14)</f>
        <v>7</v>
      </c>
      <c r="U15" s="217"/>
      <c r="V15" s="192">
        <f>SUM(V8:W14)</f>
        <v>1</v>
      </c>
      <c r="W15" s="217"/>
      <c r="X15" s="239">
        <f t="shared" si="0"/>
        <v>46</v>
      </c>
      <c r="Y15" s="240"/>
    </row>
    <row r="16" spans="1:25" ht="20.100000000000001" customHeight="1" x14ac:dyDescent="0.15">
      <c r="A16" s="236" t="s">
        <v>72</v>
      </c>
      <c r="B16" s="234" t="s">
        <v>79</v>
      </c>
      <c r="C16" s="234"/>
      <c r="D16" s="234"/>
      <c r="E16" s="234"/>
      <c r="F16" s="241" t="s">
        <v>210</v>
      </c>
      <c r="G16" s="242"/>
      <c r="H16" s="241" t="s">
        <v>210</v>
      </c>
      <c r="I16" s="242"/>
      <c r="J16" s="241">
        <v>1</v>
      </c>
      <c r="K16" s="242"/>
      <c r="L16" s="241">
        <v>6</v>
      </c>
      <c r="M16" s="242"/>
      <c r="N16" s="241">
        <v>11</v>
      </c>
      <c r="O16" s="242"/>
      <c r="P16" s="241">
        <v>7</v>
      </c>
      <c r="Q16" s="242"/>
      <c r="R16" s="241">
        <v>10</v>
      </c>
      <c r="S16" s="242"/>
      <c r="T16" s="241">
        <v>6</v>
      </c>
      <c r="U16" s="242"/>
      <c r="V16" s="241" t="s">
        <v>210</v>
      </c>
      <c r="W16" s="242"/>
      <c r="X16" s="241">
        <f t="shared" si="0"/>
        <v>41</v>
      </c>
      <c r="Y16" s="244"/>
    </row>
    <row r="17" spans="1:26" ht="20.100000000000001" customHeight="1" x14ac:dyDescent="0.15">
      <c r="A17" s="229"/>
      <c r="B17" s="231" t="s">
        <v>222</v>
      </c>
      <c r="C17" s="231"/>
      <c r="D17" s="231"/>
      <c r="E17" s="231"/>
      <c r="F17" s="192" t="s">
        <v>210</v>
      </c>
      <c r="G17" s="195"/>
      <c r="H17" s="192" t="s">
        <v>210</v>
      </c>
      <c r="I17" s="195"/>
      <c r="J17" s="192" t="s">
        <v>210</v>
      </c>
      <c r="K17" s="195"/>
      <c r="L17" s="192">
        <v>1</v>
      </c>
      <c r="M17" s="195"/>
      <c r="N17" s="192">
        <v>2</v>
      </c>
      <c r="O17" s="195"/>
      <c r="P17" s="192">
        <v>3</v>
      </c>
      <c r="Q17" s="195"/>
      <c r="R17" s="192">
        <v>2</v>
      </c>
      <c r="S17" s="195"/>
      <c r="T17" s="192">
        <v>2</v>
      </c>
      <c r="U17" s="195"/>
      <c r="V17" s="192" t="s">
        <v>210</v>
      </c>
      <c r="W17" s="195"/>
      <c r="X17" s="192">
        <f t="shared" si="0"/>
        <v>10</v>
      </c>
      <c r="Y17" s="217"/>
    </row>
    <row r="18" spans="1:26" ht="20.100000000000001" customHeight="1" x14ac:dyDescent="0.15">
      <c r="A18" s="229"/>
      <c r="B18" s="231" t="s">
        <v>81</v>
      </c>
      <c r="C18" s="231"/>
      <c r="D18" s="231"/>
      <c r="E18" s="231"/>
      <c r="F18" s="192" t="s">
        <v>210</v>
      </c>
      <c r="G18" s="195"/>
      <c r="H18" s="192" t="s">
        <v>210</v>
      </c>
      <c r="I18" s="195"/>
      <c r="J18" s="192" t="s">
        <v>210</v>
      </c>
      <c r="K18" s="195"/>
      <c r="L18" s="192">
        <v>3</v>
      </c>
      <c r="M18" s="195"/>
      <c r="N18" s="192">
        <v>3</v>
      </c>
      <c r="O18" s="195"/>
      <c r="P18" s="192">
        <v>3</v>
      </c>
      <c r="Q18" s="195"/>
      <c r="R18" s="192">
        <v>4</v>
      </c>
      <c r="S18" s="195"/>
      <c r="T18" s="192">
        <v>4</v>
      </c>
      <c r="U18" s="195"/>
      <c r="V18" s="192" t="s">
        <v>210</v>
      </c>
      <c r="W18" s="195"/>
      <c r="X18" s="192">
        <f t="shared" si="0"/>
        <v>17</v>
      </c>
      <c r="Y18" s="217"/>
    </row>
    <row r="19" spans="1:26" ht="20.100000000000001" customHeight="1" x14ac:dyDescent="0.15">
      <c r="A19" s="229"/>
      <c r="B19" s="231" t="s">
        <v>80</v>
      </c>
      <c r="C19" s="231"/>
      <c r="D19" s="231"/>
      <c r="E19" s="231"/>
      <c r="F19" s="192" t="s">
        <v>210</v>
      </c>
      <c r="G19" s="195"/>
      <c r="H19" s="192" t="s">
        <v>210</v>
      </c>
      <c r="I19" s="195"/>
      <c r="J19" s="192" t="s">
        <v>210</v>
      </c>
      <c r="K19" s="195"/>
      <c r="L19" s="192">
        <v>3</v>
      </c>
      <c r="M19" s="195"/>
      <c r="N19" s="192">
        <v>2</v>
      </c>
      <c r="O19" s="195"/>
      <c r="P19" s="192">
        <v>4</v>
      </c>
      <c r="Q19" s="195"/>
      <c r="R19" s="192">
        <v>4</v>
      </c>
      <c r="S19" s="195"/>
      <c r="T19" s="192">
        <v>4</v>
      </c>
      <c r="U19" s="195"/>
      <c r="V19" s="192" t="s">
        <v>210</v>
      </c>
      <c r="W19" s="195"/>
      <c r="X19" s="192">
        <f t="shared" si="0"/>
        <v>17</v>
      </c>
      <c r="Y19" s="217"/>
    </row>
    <row r="20" spans="1:26" ht="20.100000000000001" customHeight="1" x14ac:dyDescent="0.15">
      <c r="A20" s="237"/>
      <c r="B20" s="235" t="s">
        <v>36</v>
      </c>
      <c r="C20" s="235"/>
      <c r="D20" s="235"/>
      <c r="E20" s="235"/>
      <c r="F20" s="243">
        <f>SUM(F16:G19)</f>
        <v>0</v>
      </c>
      <c r="G20" s="243"/>
      <c r="H20" s="243">
        <f t="shared" ref="H20" si="2">SUM(H16:I19)</f>
        <v>0</v>
      </c>
      <c r="I20" s="243"/>
      <c r="J20" s="243">
        <f t="shared" ref="J20" si="3">SUM(J16:K19)</f>
        <v>1</v>
      </c>
      <c r="K20" s="243"/>
      <c r="L20" s="243">
        <f>SUM(L16:M19)</f>
        <v>13</v>
      </c>
      <c r="M20" s="243"/>
      <c r="N20" s="243">
        <f>SUM(N16:O19)</f>
        <v>18</v>
      </c>
      <c r="O20" s="243"/>
      <c r="P20" s="243">
        <f>SUM(P16:Q19)</f>
        <v>17</v>
      </c>
      <c r="Q20" s="243"/>
      <c r="R20" s="243">
        <f>SUM(R16:S19)</f>
        <v>20</v>
      </c>
      <c r="S20" s="243"/>
      <c r="T20" s="243">
        <f>SUM(T16:U19)</f>
        <v>16</v>
      </c>
      <c r="U20" s="243"/>
      <c r="V20" s="243">
        <f>SUM(V16:W19)</f>
        <v>0</v>
      </c>
      <c r="W20" s="243"/>
      <c r="X20" s="239">
        <f t="shared" si="0"/>
        <v>85</v>
      </c>
      <c r="Y20" s="240"/>
    </row>
    <row r="21" spans="1:26" ht="20.100000000000001" customHeight="1" x14ac:dyDescent="0.15">
      <c r="A21" s="238" t="s">
        <v>73</v>
      </c>
      <c r="B21" s="231" t="s">
        <v>79</v>
      </c>
      <c r="C21" s="231"/>
      <c r="D21" s="231"/>
      <c r="E21" s="231"/>
      <c r="F21" s="192" t="s">
        <v>210</v>
      </c>
      <c r="G21" s="217"/>
      <c r="H21" s="192" t="s">
        <v>210</v>
      </c>
      <c r="I21" s="217"/>
      <c r="J21" s="192">
        <v>1</v>
      </c>
      <c r="K21" s="217"/>
      <c r="L21" s="192">
        <v>7</v>
      </c>
      <c r="M21" s="217"/>
      <c r="N21" s="192">
        <v>11</v>
      </c>
      <c r="O21" s="217"/>
      <c r="P21" s="192">
        <v>10</v>
      </c>
      <c r="Q21" s="217"/>
      <c r="R21" s="192">
        <v>12</v>
      </c>
      <c r="S21" s="217"/>
      <c r="T21" s="192">
        <v>10</v>
      </c>
      <c r="U21" s="217"/>
      <c r="V21" s="192" t="s">
        <v>210</v>
      </c>
      <c r="W21" s="217"/>
      <c r="X21" s="241">
        <f t="shared" si="0"/>
        <v>51</v>
      </c>
      <c r="Y21" s="244"/>
    </row>
    <row r="22" spans="1:26" ht="20.100000000000001" customHeight="1" x14ac:dyDescent="0.15">
      <c r="A22" s="229"/>
      <c r="B22" s="231" t="s">
        <v>82</v>
      </c>
      <c r="C22" s="231"/>
      <c r="D22" s="231"/>
      <c r="E22" s="231"/>
      <c r="F22" s="192" t="s">
        <v>210</v>
      </c>
      <c r="G22" s="217"/>
      <c r="H22" s="192" t="s">
        <v>210</v>
      </c>
      <c r="I22" s="217"/>
      <c r="J22" s="192" t="s">
        <v>210</v>
      </c>
      <c r="K22" s="217"/>
      <c r="L22" s="192">
        <v>1</v>
      </c>
      <c r="M22" s="217"/>
      <c r="N22" s="192">
        <v>2</v>
      </c>
      <c r="O22" s="217"/>
      <c r="P22" s="192">
        <v>3</v>
      </c>
      <c r="Q22" s="217"/>
      <c r="R22" s="192">
        <v>2</v>
      </c>
      <c r="S22" s="217"/>
      <c r="T22" s="192">
        <v>2</v>
      </c>
      <c r="U22" s="217"/>
      <c r="V22" s="192" t="s">
        <v>210</v>
      </c>
      <c r="W22" s="217"/>
      <c r="X22" s="192">
        <f t="shared" si="0"/>
        <v>10</v>
      </c>
      <c r="Y22" s="217"/>
    </row>
    <row r="23" spans="1:26" ht="20.100000000000001" customHeight="1" x14ac:dyDescent="0.15">
      <c r="A23" s="229"/>
      <c r="B23" s="231" t="s">
        <v>83</v>
      </c>
      <c r="C23" s="231"/>
      <c r="D23" s="231"/>
      <c r="E23" s="231"/>
      <c r="F23" s="192" t="s">
        <v>210</v>
      </c>
      <c r="G23" s="217"/>
      <c r="H23" s="192" t="s">
        <v>210</v>
      </c>
      <c r="I23" s="217"/>
      <c r="J23" s="192" t="s">
        <v>210</v>
      </c>
      <c r="K23" s="217"/>
      <c r="L23" s="192">
        <v>1</v>
      </c>
      <c r="M23" s="217"/>
      <c r="N23" s="192">
        <v>2</v>
      </c>
      <c r="O23" s="217"/>
      <c r="P23" s="192">
        <v>3</v>
      </c>
      <c r="Q23" s="217"/>
      <c r="R23" s="192">
        <v>2</v>
      </c>
      <c r="S23" s="217"/>
      <c r="T23" s="192">
        <v>2</v>
      </c>
      <c r="U23" s="217"/>
      <c r="V23" s="192" t="s">
        <v>210</v>
      </c>
      <c r="W23" s="217"/>
      <c r="X23" s="192">
        <f t="shared" si="0"/>
        <v>10</v>
      </c>
      <c r="Y23" s="217"/>
    </row>
    <row r="24" spans="1:26" ht="20.100000000000001" customHeight="1" x14ac:dyDescent="0.15">
      <c r="A24" s="229"/>
      <c r="B24" s="231" t="s">
        <v>223</v>
      </c>
      <c r="C24" s="231"/>
      <c r="D24" s="231"/>
      <c r="E24" s="231"/>
      <c r="F24" s="192" t="s">
        <v>210</v>
      </c>
      <c r="G24" s="217"/>
      <c r="H24" s="192" t="s">
        <v>210</v>
      </c>
      <c r="I24" s="217"/>
      <c r="J24" s="192" t="s">
        <v>210</v>
      </c>
      <c r="K24" s="217"/>
      <c r="L24" s="192">
        <v>1</v>
      </c>
      <c r="M24" s="217"/>
      <c r="N24" s="192">
        <v>2</v>
      </c>
      <c r="O24" s="217"/>
      <c r="P24" s="192">
        <v>3</v>
      </c>
      <c r="Q24" s="217"/>
      <c r="R24" s="192">
        <v>3</v>
      </c>
      <c r="S24" s="217"/>
      <c r="T24" s="192">
        <v>1</v>
      </c>
      <c r="U24" s="217"/>
      <c r="V24" s="192" t="s">
        <v>210</v>
      </c>
      <c r="W24" s="217"/>
      <c r="X24" s="192">
        <f t="shared" si="0"/>
        <v>10</v>
      </c>
      <c r="Y24" s="217"/>
    </row>
    <row r="25" spans="1:26" ht="20.100000000000001" customHeight="1" x14ac:dyDescent="0.15">
      <c r="A25" s="229"/>
      <c r="B25" s="231" t="s">
        <v>84</v>
      </c>
      <c r="C25" s="231"/>
      <c r="D25" s="231"/>
      <c r="E25" s="231"/>
      <c r="F25" s="192" t="s">
        <v>210</v>
      </c>
      <c r="G25" s="217"/>
      <c r="H25" s="192" t="s">
        <v>210</v>
      </c>
      <c r="I25" s="217"/>
      <c r="J25" s="192" t="s">
        <v>210</v>
      </c>
      <c r="K25" s="217"/>
      <c r="L25" s="192">
        <v>1</v>
      </c>
      <c r="M25" s="217"/>
      <c r="N25" s="192">
        <v>2</v>
      </c>
      <c r="O25" s="217"/>
      <c r="P25" s="192">
        <v>3</v>
      </c>
      <c r="Q25" s="217"/>
      <c r="R25" s="192">
        <v>2</v>
      </c>
      <c r="S25" s="217"/>
      <c r="T25" s="192">
        <v>2</v>
      </c>
      <c r="U25" s="217"/>
      <c r="V25" s="192" t="s">
        <v>210</v>
      </c>
      <c r="W25" s="217"/>
      <c r="X25" s="192">
        <f t="shared" si="0"/>
        <v>10</v>
      </c>
      <c r="Y25" s="217"/>
    </row>
    <row r="26" spans="1:26" ht="20.100000000000001" customHeight="1" x14ac:dyDescent="0.15">
      <c r="A26" s="229"/>
      <c r="B26" s="156" t="s">
        <v>36</v>
      </c>
      <c r="C26" s="156"/>
      <c r="D26" s="156"/>
      <c r="E26" s="156"/>
      <c r="F26" s="193">
        <f>SUM(F21:G25)</f>
        <v>0</v>
      </c>
      <c r="G26" s="246"/>
      <c r="H26" s="193">
        <f>SUM(H21:I25)</f>
        <v>0</v>
      </c>
      <c r="I26" s="246"/>
      <c r="J26" s="193">
        <f>SUM(J21:K25)</f>
        <v>1</v>
      </c>
      <c r="K26" s="246"/>
      <c r="L26" s="193">
        <f>SUM(L21:M25)</f>
        <v>11</v>
      </c>
      <c r="M26" s="246"/>
      <c r="N26" s="193">
        <f>SUM(N21:O25)</f>
        <v>19</v>
      </c>
      <c r="O26" s="246"/>
      <c r="P26" s="193">
        <f>SUM(P21:Q25)</f>
        <v>22</v>
      </c>
      <c r="Q26" s="246"/>
      <c r="R26" s="193">
        <f>SUM(R21:S25)</f>
        <v>21</v>
      </c>
      <c r="S26" s="246"/>
      <c r="T26" s="193">
        <f>SUM(T21:U25)</f>
        <v>17</v>
      </c>
      <c r="U26" s="246"/>
      <c r="V26" s="193">
        <f>SUM(V21:W25)</f>
        <v>0</v>
      </c>
      <c r="W26" s="246"/>
      <c r="X26" s="193">
        <f t="shared" si="0"/>
        <v>91</v>
      </c>
      <c r="Y26" s="246"/>
    </row>
    <row r="27" spans="1:26" ht="20.100000000000001" customHeight="1" x14ac:dyDescent="0.15">
      <c r="A27" s="233" t="s">
        <v>85</v>
      </c>
      <c r="B27" s="233"/>
      <c r="C27" s="233"/>
      <c r="D27" s="233"/>
      <c r="E27" s="216"/>
      <c r="F27" s="247">
        <f>SUM(F15+F20+F26)</f>
        <v>1</v>
      </c>
      <c r="G27" s="247"/>
      <c r="H27" s="247">
        <f>SUM(H15+H20+H26)</f>
        <v>1</v>
      </c>
      <c r="I27" s="247"/>
      <c r="J27" s="247">
        <f>SUM(J15+J20+J26)</f>
        <v>6</v>
      </c>
      <c r="K27" s="247"/>
      <c r="L27" s="247">
        <f>SUM(L15+L20+L26)</f>
        <v>32</v>
      </c>
      <c r="M27" s="247"/>
      <c r="N27" s="247">
        <f>SUM(N15+N20+N26)</f>
        <v>46</v>
      </c>
      <c r="O27" s="247"/>
      <c r="P27" s="247">
        <f>SUM(P15+P20+P26)</f>
        <v>47</v>
      </c>
      <c r="Q27" s="247"/>
      <c r="R27" s="247">
        <f>SUM(R15+R20+R26)</f>
        <v>48</v>
      </c>
      <c r="S27" s="247"/>
      <c r="T27" s="247">
        <f>SUM(T15+T20+T26)</f>
        <v>40</v>
      </c>
      <c r="U27" s="247"/>
      <c r="V27" s="247">
        <f>SUM(V15+V20+V26)</f>
        <v>1</v>
      </c>
      <c r="W27" s="247"/>
      <c r="X27" s="215">
        <f t="shared" si="0"/>
        <v>222</v>
      </c>
      <c r="Y27" s="233"/>
      <c r="Z27" s="48"/>
    </row>
    <row r="28" spans="1:26" x14ac:dyDescent="0.15">
      <c r="A28" s="65" t="s">
        <v>313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57"/>
      <c r="S28" s="57"/>
      <c r="T28" s="57"/>
      <c r="U28" s="57"/>
      <c r="V28" s="57"/>
      <c r="X28" s="33"/>
      <c r="Y28" s="84" t="s">
        <v>283</v>
      </c>
    </row>
    <row r="29" spans="1:26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6" ht="14.25" thickBot="1" x14ac:dyDescent="0.2">
      <c r="A30" s="256" t="s">
        <v>89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32"/>
      <c r="M30" s="32"/>
      <c r="N30" s="32"/>
      <c r="O30" s="32"/>
      <c r="P30" s="32"/>
      <c r="Q30" s="32"/>
      <c r="R30" s="32"/>
      <c r="S30" s="32"/>
      <c r="T30" s="32"/>
      <c r="W30" s="107" t="s">
        <v>100</v>
      </c>
      <c r="X30" s="107"/>
      <c r="Y30" s="32"/>
    </row>
    <row r="31" spans="1:26" ht="14.25" thickTop="1" x14ac:dyDescent="0.15">
      <c r="A31" s="261" t="s">
        <v>90</v>
      </c>
      <c r="B31" s="262"/>
      <c r="C31" s="262"/>
      <c r="D31" s="262"/>
      <c r="E31" s="248" t="s">
        <v>91</v>
      </c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35"/>
    </row>
    <row r="32" spans="1:26" x14ac:dyDescent="0.15">
      <c r="A32" s="216"/>
      <c r="B32" s="247"/>
      <c r="C32" s="247"/>
      <c r="D32" s="247"/>
      <c r="E32" s="257" t="s">
        <v>254</v>
      </c>
      <c r="F32" s="258"/>
      <c r="G32" s="251" t="s">
        <v>94</v>
      </c>
      <c r="H32" s="252"/>
      <c r="I32" s="255" t="s">
        <v>95</v>
      </c>
      <c r="J32" s="252"/>
      <c r="K32" s="252" t="s">
        <v>96</v>
      </c>
      <c r="L32" s="252"/>
      <c r="M32" s="255" t="s">
        <v>98</v>
      </c>
      <c r="N32" s="252"/>
      <c r="O32" s="255" t="s">
        <v>99</v>
      </c>
      <c r="P32" s="252"/>
      <c r="Q32" s="255" t="s">
        <v>97</v>
      </c>
      <c r="R32" s="252"/>
      <c r="S32" s="255" t="s">
        <v>281</v>
      </c>
      <c r="T32" s="252"/>
      <c r="U32" s="255" t="s">
        <v>282</v>
      </c>
      <c r="V32" s="252"/>
      <c r="W32" s="252" t="s">
        <v>36</v>
      </c>
      <c r="X32" s="264"/>
    </row>
    <row r="33" spans="1:24" x14ac:dyDescent="0.15">
      <c r="A33" s="216"/>
      <c r="B33" s="247"/>
      <c r="C33" s="247"/>
      <c r="D33" s="247"/>
      <c r="E33" s="188"/>
      <c r="F33" s="189"/>
      <c r="G33" s="253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64"/>
    </row>
    <row r="34" spans="1:24" x14ac:dyDescent="0.15">
      <c r="A34" s="216"/>
      <c r="B34" s="247"/>
      <c r="C34" s="247"/>
      <c r="D34" s="247"/>
      <c r="E34" s="190"/>
      <c r="F34" s="191"/>
      <c r="G34" s="253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64"/>
    </row>
    <row r="35" spans="1:24" ht="20.100000000000001" customHeight="1" x14ac:dyDescent="0.15">
      <c r="A35" s="263" t="s">
        <v>71</v>
      </c>
      <c r="B35" s="232"/>
      <c r="C35" s="232"/>
      <c r="D35" s="232"/>
      <c r="E35" s="222" t="s">
        <v>210</v>
      </c>
      <c r="F35" s="254"/>
      <c r="G35" s="222" t="s">
        <v>210</v>
      </c>
      <c r="H35" s="254"/>
      <c r="I35" s="222" t="s">
        <v>210</v>
      </c>
      <c r="J35" s="254"/>
      <c r="K35" s="222" t="s">
        <v>210</v>
      </c>
      <c r="L35" s="254"/>
      <c r="M35" s="222" t="s">
        <v>210</v>
      </c>
      <c r="N35" s="254"/>
      <c r="O35" s="222" t="s">
        <v>210</v>
      </c>
      <c r="P35" s="254"/>
      <c r="Q35" s="222" t="s">
        <v>210</v>
      </c>
      <c r="R35" s="254"/>
      <c r="S35" s="222">
        <v>6</v>
      </c>
      <c r="T35" s="254"/>
      <c r="U35" s="222" t="s">
        <v>210</v>
      </c>
      <c r="V35" s="254"/>
      <c r="W35" s="222">
        <f>SUM(E35:V35)</f>
        <v>6</v>
      </c>
      <c r="X35" s="223"/>
    </row>
    <row r="36" spans="1:24" ht="20.100000000000001" customHeight="1" x14ac:dyDescent="0.15">
      <c r="A36" s="250" t="s">
        <v>72</v>
      </c>
      <c r="B36" s="231"/>
      <c r="C36" s="231"/>
      <c r="D36" s="231"/>
      <c r="E36" s="192">
        <v>1</v>
      </c>
      <c r="F36" s="195"/>
      <c r="G36" s="192">
        <v>1</v>
      </c>
      <c r="H36" s="195"/>
      <c r="I36" s="192">
        <v>1</v>
      </c>
      <c r="J36" s="195"/>
      <c r="K36" s="192" t="s">
        <v>210</v>
      </c>
      <c r="L36" s="195"/>
      <c r="M36" s="192">
        <v>2</v>
      </c>
      <c r="N36" s="195"/>
      <c r="O36" s="192">
        <v>1</v>
      </c>
      <c r="P36" s="195"/>
      <c r="Q36" s="192">
        <v>2</v>
      </c>
      <c r="R36" s="195"/>
      <c r="S36" s="192">
        <v>3</v>
      </c>
      <c r="T36" s="195"/>
      <c r="U36" s="192">
        <v>1</v>
      </c>
      <c r="V36" s="195"/>
      <c r="W36" s="192">
        <f t="shared" ref="W36:W45" si="4">SUM(E36:V36)</f>
        <v>12</v>
      </c>
      <c r="X36" s="217"/>
    </row>
    <row r="37" spans="1:24" ht="20.100000000000001" customHeight="1" x14ac:dyDescent="0.15">
      <c r="A37" s="250" t="s">
        <v>224</v>
      </c>
      <c r="B37" s="231"/>
      <c r="C37" s="231"/>
      <c r="D37" s="231"/>
      <c r="E37" s="192" t="s">
        <v>210</v>
      </c>
      <c r="F37" s="195"/>
      <c r="G37" s="192" t="s">
        <v>210</v>
      </c>
      <c r="H37" s="195"/>
      <c r="I37" s="192" t="s">
        <v>210</v>
      </c>
      <c r="J37" s="195"/>
      <c r="K37" s="192" t="s">
        <v>210</v>
      </c>
      <c r="L37" s="195"/>
      <c r="M37" s="192">
        <v>1</v>
      </c>
      <c r="N37" s="195"/>
      <c r="O37" s="192" t="s">
        <v>210</v>
      </c>
      <c r="P37" s="195"/>
      <c r="Q37" s="192">
        <v>1</v>
      </c>
      <c r="R37" s="195"/>
      <c r="S37" s="192" t="s">
        <v>210</v>
      </c>
      <c r="T37" s="195"/>
      <c r="U37" s="192" t="s">
        <v>210</v>
      </c>
      <c r="V37" s="195"/>
      <c r="W37" s="192">
        <f t="shared" si="4"/>
        <v>2</v>
      </c>
      <c r="X37" s="217"/>
    </row>
    <row r="38" spans="1:24" ht="20.100000000000001" customHeight="1" x14ac:dyDescent="0.15">
      <c r="A38" s="250" t="s">
        <v>80</v>
      </c>
      <c r="B38" s="231"/>
      <c r="C38" s="231"/>
      <c r="D38" s="231"/>
      <c r="E38" s="192" t="s">
        <v>210</v>
      </c>
      <c r="F38" s="195"/>
      <c r="G38" s="192" t="s">
        <v>210</v>
      </c>
      <c r="H38" s="195"/>
      <c r="I38" s="192" t="s">
        <v>210</v>
      </c>
      <c r="J38" s="195"/>
      <c r="K38" s="192" t="s">
        <v>210</v>
      </c>
      <c r="L38" s="195"/>
      <c r="M38" s="192">
        <v>1</v>
      </c>
      <c r="N38" s="195"/>
      <c r="O38" s="192" t="s">
        <v>210</v>
      </c>
      <c r="P38" s="195"/>
      <c r="Q38" s="192">
        <v>1</v>
      </c>
      <c r="R38" s="195"/>
      <c r="S38" s="192">
        <v>1</v>
      </c>
      <c r="T38" s="195"/>
      <c r="U38" s="192" t="s">
        <v>210</v>
      </c>
      <c r="V38" s="195"/>
      <c r="W38" s="192">
        <f t="shared" si="4"/>
        <v>3</v>
      </c>
      <c r="X38" s="217"/>
    </row>
    <row r="39" spans="1:24" ht="20.100000000000001" customHeight="1" x14ac:dyDescent="0.15">
      <c r="A39" s="250" t="s">
        <v>81</v>
      </c>
      <c r="B39" s="231"/>
      <c r="C39" s="231"/>
      <c r="D39" s="231"/>
      <c r="E39" s="192" t="s">
        <v>210</v>
      </c>
      <c r="F39" s="195"/>
      <c r="G39" s="192" t="s">
        <v>210</v>
      </c>
      <c r="H39" s="195"/>
      <c r="I39" s="192" t="s">
        <v>210</v>
      </c>
      <c r="J39" s="195"/>
      <c r="K39" s="192" t="s">
        <v>210</v>
      </c>
      <c r="L39" s="195"/>
      <c r="M39" s="192">
        <v>1</v>
      </c>
      <c r="N39" s="195"/>
      <c r="O39" s="192" t="s">
        <v>210</v>
      </c>
      <c r="P39" s="195"/>
      <c r="Q39" s="192">
        <v>1</v>
      </c>
      <c r="R39" s="195"/>
      <c r="S39" s="192">
        <v>1</v>
      </c>
      <c r="T39" s="195"/>
      <c r="U39" s="192" t="s">
        <v>210</v>
      </c>
      <c r="V39" s="195"/>
      <c r="W39" s="192">
        <f t="shared" si="4"/>
        <v>3</v>
      </c>
      <c r="X39" s="217"/>
    </row>
    <row r="40" spans="1:24" ht="20.100000000000001" customHeight="1" x14ac:dyDescent="0.15">
      <c r="A40" s="250" t="s">
        <v>73</v>
      </c>
      <c r="B40" s="231"/>
      <c r="C40" s="231"/>
      <c r="D40" s="231"/>
      <c r="E40" s="192">
        <v>1</v>
      </c>
      <c r="F40" s="195"/>
      <c r="G40" s="192">
        <v>1</v>
      </c>
      <c r="H40" s="195"/>
      <c r="I40" s="192">
        <v>1</v>
      </c>
      <c r="J40" s="195"/>
      <c r="K40" s="192">
        <v>1</v>
      </c>
      <c r="L40" s="195"/>
      <c r="M40" s="192">
        <v>2</v>
      </c>
      <c r="N40" s="195"/>
      <c r="O40" s="192">
        <v>1</v>
      </c>
      <c r="P40" s="195"/>
      <c r="Q40" s="192">
        <v>3</v>
      </c>
      <c r="R40" s="195"/>
      <c r="S40" s="192">
        <v>2</v>
      </c>
      <c r="T40" s="195"/>
      <c r="U40" s="192">
        <v>2</v>
      </c>
      <c r="V40" s="195"/>
      <c r="W40" s="192">
        <f t="shared" si="4"/>
        <v>14</v>
      </c>
      <c r="X40" s="217"/>
    </row>
    <row r="41" spans="1:24" ht="20.100000000000001" customHeight="1" x14ac:dyDescent="0.15">
      <c r="A41" s="250" t="s">
        <v>82</v>
      </c>
      <c r="B41" s="231"/>
      <c r="C41" s="231"/>
      <c r="D41" s="231"/>
      <c r="E41" s="192" t="s">
        <v>210</v>
      </c>
      <c r="F41" s="195"/>
      <c r="G41" s="192" t="s">
        <v>210</v>
      </c>
      <c r="H41" s="195"/>
      <c r="I41" s="192" t="s">
        <v>210</v>
      </c>
      <c r="J41" s="195"/>
      <c r="K41" s="192" t="s">
        <v>210</v>
      </c>
      <c r="L41" s="195"/>
      <c r="M41" s="192">
        <v>1</v>
      </c>
      <c r="N41" s="195"/>
      <c r="O41" s="192" t="s">
        <v>210</v>
      </c>
      <c r="P41" s="195"/>
      <c r="Q41" s="192">
        <v>1</v>
      </c>
      <c r="R41" s="195"/>
      <c r="S41" s="192">
        <v>1</v>
      </c>
      <c r="T41" s="195"/>
      <c r="U41" s="192" t="s">
        <v>210</v>
      </c>
      <c r="V41" s="195"/>
      <c r="W41" s="192">
        <f t="shared" si="4"/>
        <v>3</v>
      </c>
      <c r="X41" s="217"/>
    </row>
    <row r="42" spans="1:24" ht="20.100000000000001" customHeight="1" x14ac:dyDescent="0.15">
      <c r="A42" s="250" t="s">
        <v>92</v>
      </c>
      <c r="B42" s="231"/>
      <c r="C42" s="231"/>
      <c r="D42" s="231"/>
      <c r="E42" s="192" t="s">
        <v>210</v>
      </c>
      <c r="F42" s="195"/>
      <c r="G42" s="192" t="s">
        <v>210</v>
      </c>
      <c r="H42" s="195"/>
      <c r="I42" s="192" t="s">
        <v>210</v>
      </c>
      <c r="J42" s="195"/>
      <c r="K42" s="192" t="s">
        <v>210</v>
      </c>
      <c r="L42" s="195"/>
      <c r="M42" s="192">
        <v>1</v>
      </c>
      <c r="N42" s="195"/>
      <c r="O42" s="192" t="s">
        <v>210</v>
      </c>
      <c r="P42" s="195"/>
      <c r="Q42" s="192">
        <v>1</v>
      </c>
      <c r="R42" s="195"/>
      <c r="S42" s="192">
        <v>1</v>
      </c>
      <c r="T42" s="195"/>
      <c r="U42" s="192" t="s">
        <v>210</v>
      </c>
      <c r="V42" s="195"/>
      <c r="W42" s="192">
        <f t="shared" si="4"/>
        <v>3</v>
      </c>
      <c r="X42" s="217"/>
    </row>
    <row r="43" spans="1:24" ht="20.100000000000001" customHeight="1" x14ac:dyDescent="0.15">
      <c r="A43" s="250" t="s">
        <v>93</v>
      </c>
      <c r="B43" s="231"/>
      <c r="C43" s="231"/>
      <c r="D43" s="231"/>
      <c r="E43" s="192" t="s">
        <v>210</v>
      </c>
      <c r="F43" s="195"/>
      <c r="G43" s="192" t="s">
        <v>210</v>
      </c>
      <c r="H43" s="195"/>
      <c r="I43" s="192" t="s">
        <v>210</v>
      </c>
      <c r="J43" s="195"/>
      <c r="K43" s="192" t="s">
        <v>210</v>
      </c>
      <c r="L43" s="195"/>
      <c r="M43" s="192">
        <v>1</v>
      </c>
      <c r="N43" s="195"/>
      <c r="O43" s="192" t="s">
        <v>210</v>
      </c>
      <c r="P43" s="195"/>
      <c r="Q43" s="192">
        <v>1</v>
      </c>
      <c r="R43" s="195"/>
      <c r="S43" s="192">
        <v>1</v>
      </c>
      <c r="T43" s="195"/>
      <c r="U43" s="192" t="s">
        <v>210</v>
      </c>
      <c r="V43" s="195"/>
      <c r="W43" s="192">
        <f t="shared" si="4"/>
        <v>3</v>
      </c>
      <c r="X43" s="217"/>
    </row>
    <row r="44" spans="1:24" ht="20.100000000000001" customHeight="1" x14ac:dyDescent="0.15">
      <c r="A44" s="250" t="s">
        <v>84</v>
      </c>
      <c r="B44" s="231"/>
      <c r="C44" s="231"/>
      <c r="D44" s="231"/>
      <c r="E44" s="192" t="s">
        <v>210</v>
      </c>
      <c r="F44" s="195"/>
      <c r="G44" s="192" t="s">
        <v>210</v>
      </c>
      <c r="H44" s="195"/>
      <c r="I44" s="192" t="s">
        <v>210</v>
      </c>
      <c r="J44" s="195"/>
      <c r="K44" s="192" t="s">
        <v>210</v>
      </c>
      <c r="L44" s="195"/>
      <c r="M44" s="192" t="s">
        <v>210</v>
      </c>
      <c r="N44" s="195"/>
      <c r="O44" s="192">
        <v>1</v>
      </c>
      <c r="P44" s="195"/>
      <c r="Q44" s="192">
        <v>1</v>
      </c>
      <c r="R44" s="195"/>
      <c r="S44" s="192">
        <v>1</v>
      </c>
      <c r="T44" s="195"/>
      <c r="U44" s="192" t="s">
        <v>210</v>
      </c>
      <c r="V44" s="195"/>
      <c r="W44" s="193">
        <f t="shared" si="4"/>
        <v>3</v>
      </c>
      <c r="X44" s="246"/>
    </row>
    <row r="45" spans="1:24" ht="20.100000000000001" customHeight="1" x14ac:dyDescent="0.15">
      <c r="A45" s="259" t="s">
        <v>85</v>
      </c>
      <c r="B45" s="260"/>
      <c r="C45" s="260"/>
      <c r="D45" s="260"/>
      <c r="E45" s="215">
        <f>SUM(E35:F44)</f>
        <v>2</v>
      </c>
      <c r="F45" s="216"/>
      <c r="G45" s="215">
        <f>SUM(G35:H44)</f>
        <v>2</v>
      </c>
      <c r="H45" s="216"/>
      <c r="I45" s="215">
        <f>SUM(I35:J44)</f>
        <v>2</v>
      </c>
      <c r="J45" s="216"/>
      <c r="K45" s="215">
        <f>SUM(K35:L44)</f>
        <v>1</v>
      </c>
      <c r="L45" s="216"/>
      <c r="M45" s="215">
        <f>SUM(M35:N44)</f>
        <v>10</v>
      </c>
      <c r="N45" s="216"/>
      <c r="O45" s="215">
        <f>SUM(O35:P44)</f>
        <v>3</v>
      </c>
      <c r="P45" s="216"/>
      <c r="Q45" s="215">
        <f>SUM(Q35:R44)</f>
        <v>12</v>
      </c>
      <c r="R45" s="216"/>
      <c r="S45" s="215">
        <f>SUM(S35:T44)</f>
        <v>17</v>
      </c>
      <c r="T45" s="216"/>
      <c r="U45" s="215">
        <f>SUM(U35:V44)</f>
        <v>3</v>
      </c>
      <c r="V45" s="216"/>
      <c r="W45" s="215">
        <f t="shared" si="4"/>
        <v>52</v>
      </c>
      <c r="X45" s="233"/>
    </row>
    <row r="46" spans="1:24" x14ac:dyDescent="0.15">
      <c r="A46" s="65" t="s">
        <v>320</v>
      </c>
      <c r="S46" s="64"/>
      <c r="T46" s="64"/>
      <c r="U46" s="64"/>
      <c r="W46" s="108"/>
      <c r="X46" s="66" t="s">
        <v>243</v>
      </c>
    </row>
  </sheetData>
  <mergeCells count="370">
    <mergeCell ref="X27:Y27"/>
    <mergeCell ref="W32:X34"/>
    <mergeCell ref="X22:Y22"/>
    <mergeCell ref="V22:W22"/>
    <mergeCell ref="X20:Y20"/>
    <mergeCell ref="X18:Y18"/>
    <mergeCell ref="X16:Y16"/>
    <mergeCell ref="X11:Y11"/>
    <mergeCell ref="V23:W23"/>
    <mergeCell ref="V24:W24"/>
    <mergeCell ref="V25:W25"/>
    <mergeCell ref="V26:W26"/>
    <mergeCell ref="V27:W27"/>
    <mergeCell ref="V5:W7"/>
    <mergeCell ref="V8:W8"/>
    <mergeCell ref="V9:W9"/>
    <mergeCell ref="V10:W10"/>
    <mergeCell ref="V11:W11"/>
    <mergeCell ref="V12:W12"/>
    <mergeCell ref="V13:W13"/>
    <mergeCell ref="V14:W14"/>
    <mergeCell ref="V15:W15"/>
    <mergeCell ref="U38:V38"/>
    <mergeCell ref="W38:X38"/>
    <mergeCell ref="U39:V39"/>
    <mergeCell ref="W39:X39"/>
    <mergeCell ref="U32:V34"/>
    <mergeCell ref="U45:V45"/>
    <mergeCell ref="W45:X45"/>
    <mergeCell ref="U43:V43"/>
    <mergeCell ref="W43:X43"/>
    <mergeCell ref="U44:V44"/>
    <mergeCell ref="W44:X44"/>
    <mergeCell ref="U40:V40"/>
    <mergeCell ref="W40:X40"/>
    <mergeCell ref="U41:V41"/>
    <mergeCell ref="W41:X41"/>
    <mergeCell ref="U42:V42"/>
    <mergeCell ref="W42:X42"/>
    <mergeCell ref="U35:V35"/>
    <mergeCell ref="W35:X35"/>
    <mergeCell ref="U36:V36"/>
    <mergeCell ref="W36:X36"/>
    <mergeCell ref="W37:X37"/>
    <mergeCell ref="Q41:R41"/>
    <mergeCell ref="O42:P42"/>
    <mergeCell ref="Q42:R42"/>
    <mergeCell ref="O43:P43"/>
    <mergeCell ref="Q43:R43"/>
    <mergeCell ref="S45:T45"/>
    <mergeCell ref="S43:T43"/>
    <mergeCell ref="S44:T44"/>
    <mergeCell ref="S40:T40"/>
    <mergeCell ref="S41:T41"/>
    <mergeCell ref="S42:T42"/>
    <mergeCell ref="M39:N39"/>
    <mergeCell ref="K38:L38"/>
    <mergeCell ref="K42:L42"/>
    <mergeCell ref="S35:T35"/>
    <mergeCell ref="M45:N45"/>
    <mergeCell ref="O36:P36"/>
    <mergeCell ref="Q36:R36"/>
    <mergeCell ref="O37:P37"/>
    <mergeCell ref="Q37:R37"/>
    <mergeCell ref="O38:P38"/>
    <mergeCell ref="Q38:R38"/>
    <mergeCell ref="O39:P39"/>
    <mergeCell ref="Q39:R39"/>
    <mergeCell ref="O40:P40"/>
    <mergeCell ref="M42:N42"/>
    <mergeCell ref="M38:N38"/>
    <mergeCell ref="S38:T38"/>
    <mergeCell ref="S39:T39"/>
    <mergeCell ref="O44:P44"/>
    <mergeCell ref="Q44:R44"/>
    <mergeCell ref="O45:P45"/>
    <mergeCell ref="Q45:R45"/>
    <mergeCell ref="Q40:R40"/>
    <mergeCell ref="O41:P41"/>
    <mergeCell ref="G44:H44"/>
    <mergeCell ref="G45:H45"/>
    <mergeCell ref="I35:J35"/>
    <mergeCell ref="I38:J38"/>
    <mergeCell ref="I39:J39"/>
    <mergeCell ref="I40:J40"/>
    <mergeCell ref="I41:J41"/>
    <mergeCell ref="I42:J42"/>
    <mergeCell ref="I43:J43"/>
    <mergeCell ref="I44:J44"/>
    <mergeCell ref="I45:J45"/>
    <mergeCell ref="I36:J36"/>
    <mergeCell ref="I37:J37"/>
    <mergeCell ref="G40:H40"/>
    <mergeCell ref="G41:H41"/>
    <mergeCell ref="K45:L45"/>
    <mergeCell ref="K43:L43"/>
    <mergeCell ref="M43:N43"/>
    <mergeCell ref="K44:L44"/>
    <mergeCell ref="M44:N44"/>
    <mergeCell ref="T27:U27"/>
    <mergeCell ref="A44:D44"/>
    <mergeCell ref="A45:D45"/>
    <mergeCell ref="A31:D34"/>
    <mergeCell ref="G35:H35"/>
    <mergeCell ref="G36:H36"/>
    <mergeCell ref="G37:H37"/>
    <mergeCell ref="G38:H38"/>
    <mergeCell ref="G39:H39"/>
    <mergeCell ref="A38:D38"/>
    <mergeCell ref="A39:D39"/>
    <mergeCell ref="A40:D40"/>
    <mergeCell ref="A41:D41"/>
    <mergeCell ref="A42:D42"/>
    <mergeCell ref="A43:D43"/>
    <mergeCell ref="A35:D35"/>
    <mergeCell ref="G42:H42"/>
    <mergeCell ref="G43:H43"/>
    <mergeCell ref="A36:D36"/>
    <mergeCell ref="E40:F40"/>
    <mergeCell ref="E41:F41"/>
    <mergeCell ref="M36:N36"/>
    <mergeCell ref="M37:N37"/>
    <mergeCell ref="K40:L40"/>
    <mergeCell ref="M40:N40"/>
    <mergeCell ref="K41:L41"/>
    <mergeCell ref="M41:N41"/>
    <mergeCell ref="N26:O26"/>
    <mergeCell ref="O35:P35"/>
    <mergeCell ref="K36:L36"/>
    <mergeCell ref="K37:L37"/>
    <mergeCell ref="K35:L35"/>
    <mergeCell ref="E32:F34"/>
    <mergeCell ref="F26:G26"/>
    <mergeCell ref="H26:I26"/>
    <mergeCell ref="J26:K26"/>
    <mergeCell ref="L26:M26"/>
    <mergeCell ref="E35:F35"/>
    <mergeCell ref="E36:F36"/>
    <mergeCell ref="E37:F37"/>
    <mergeCell ref="E38:F38"/>
    <mergeCell ref="E39:F39"/>
    <mergeCell ref="K39:L39"/>
    <mergeCell ref="H25:I25"/>
    <mergeCell ref="J25:K25"/>
    <mergeCell ref="L25:M25"/>
    <mergeCell ref="N25:O25"/>
    <mergeCell ref="N24:O24"/>
    <mergeCell ref="R24:S24"/>
    <mergeCell ref="E31:V31"/>
    <mergeCell ref="A37:D37"/>
    <mergeCell ref="G32:H34"/>
    <mergeCell ref="S36:T36"/>
    <mergeCell ref="Q35:R35"/>
    <mergeCell ref="S37:T37"/>
    <mergeCell ref="M35:N35"/>
    <mergeCell ref="U37:V37"/>
    <mergeCell ref="M32:N34"/>
    <mergeCell ref="O32:P34"/>
    <mergeCell ref="Q32:R34"/>
    <mergeCell ref="S32:T34"/>
    <mergeCell ref="I32:J34"/>
    <mergeCell ref="K32:L34"/>
    <mergeCell ref="A30:K30"/>
    <mergeCell ref="P27:Q27"/>
    <mergeCell ref="R27:S27"/>
    <mergeCell ref="A4:N4"/>
    <mergeCell ref="P26:Q26"/>
    <mergeCell ref="R26:S26"/>
    <mergeCell ref="T26:U26"/>
    <mergeCell ref="X26:Y26"/>
    <mergeCell ref="F27:G27"/>
    <mergeCell ref="H27:I27"/>
    <mergeCell ref="J27:K27"/>
    <mergeCell ref="L27:M27"/>
    <mergeCell ref="N27:O27"/>
    <mergeCell ref="P25:Q25"/>
    <mergeCell ref="R25:S25"/>
    <mergeCell ref="T25:U25"/>
    <mergeCell ref="X25:Y25"/>
    <mergeCell ref="X23:Y23"/>
    <mergeCell ref="F24:G24"/>
    <mergeCell ref="H24:I24"/>
    <mergeCell ref="J24:K24"/>
    <mergeCell ref="L24:M24"/>
    <mergeCell ref="T24:U24"/>
    <mergeCell ref="X24:Y24"/>
    <mergeCell ref="F23:G23"/>
    <mergeCell ref="H23:I23"/>
    <mergeCell ref="F25:G25"/>
    <mergeCell ref="J23:K23"/>
    <mergeCell ref="L23:M23"/>
    <mergeCell ref="N23:O23"/>
    <mergeCell ref="P23:Q23"/>
    <mergeCell ref="R23:S23"/>
    <mergeCell ref="T23:U23"/>
    <mergeCell ref="P24:Q24"/>
    <mergeCell ref="F22:G22"/>
    <mergeCell ref="H22:I22"/>
    <mergeCell ref="J22:K22"/>
    <mergeCell ref="L22:M22"/>
    <mergeCell ref="N22:O22"/>
    <mergeCell ref="P22:Q22"/>
    <mergeCell ref="R22:S22"/>
    <mergeCell ref="T22:U22"/>
    <mergeCell ref="F21:G21"/>
    <mergeCell ref="H21:I21"/>
    <mergeCell ref="J21:K21"/>
    <mergeCell ref="L21:M21"/>
    <mergeCell ref="N21:O21"/>
    <mergeCell ref="P21:Q21"/>
    <mergeCell ref="R21:S21"/>
    <mergeCell ref="T21:U21"/>
    <mergeCell ref="X21:Y21"/>
    <mergeCell ref="V21:W21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F19:G19"/>
    <mergeCell ref="H19:I19"/>
    <mergeCell ref="J19:K19"/>
    <mergeCell ref="L19:M19"/>
    <mergeCell ref="N19:O19"/>
    <mergeCell ref="P19:Q19"/>
    <mergeCell ref="R19:S19"/>
    <mergeCell ref="T19:U19"/>
    <mergeCell ref="X19:Y19"/>
    <mergeCell ref="V19:W19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F17:G17"/>
    <mergeCell ref="H17:I17"/>
    <mergeCell ref="J17:K17"/>
    <mergeCell ref="L17:M17"/>
    <mergeCell ref="N17:O17"/>
    <mergeCell ref="P17:Q17"/>
    <mergeCell ref="R17:S17"/>
    <mergeCell ref="T17:U17"/>
    <mergeCell ref="X17:Y17"/>
    <mergeCell ref="V17:W17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T14:U14"/>
    <mergeCell ref="X14:Y14"/>
    <mergeCell ref="F15:G15"/>
    <mergeCell ref="H15:I15"/>
    <mergeCell ref="J15:K15"/>
    <mergeCell ref="L15:M15"/>
    <mergeCell ref="N15:O15"/>
    <mergeCell ref="P15:Q15"/>
    <mergeCell ref="R15:S15"/>
    <mergeCell ref="T15:U15"/>
    <mergeCell ref="X15:Y15"/>
    <mergeCell ref="F14:G14"/>
    <mergeCell ref="H14:I14"/>
    <mergeCell ref="J14:K14"/>
    <mergeCell ref="L14:M14"/>
    <mergeCell ref="N14:O14"/>
    <mergeCell ref="P14:Q14"/>
    <mergeCell ref="R14:S14"/>
    <mergeCell ref="T11:U11"/>
    <mergeCell ref="L12:M12"/>
    <mergeCell ref="N12:O12"/>
    <mergeCell ref="P12:Q12"/>
    <mergeCell ref="R12:S12"/>
    <mergeCell ref="T12:U12"/>
    <mergeCell ref="X12:Y12"/>
    <mergeCell ref="F13:G13"/>
    <mergeCell ref="H13:I13"/>
    <mergeCell ref="J13:K13"/>
    <mergeCell ref="L13:M13"/>
    <mergeCell ref="N13:O13"/>
    <mergeCell ref="P13:Q13"/>
    <mergeCell ref="R13:S13"/>
    <mergeCell ref="T13:U13"/>
    <mergeCell ref="X13:Y13"/>
    <mergeCell ref="J12:K12"/>
    <mergeCell ref="F12:G12"/>
    <mergeCell ref="H12:I12"/>
    <mergeCell ref="P11:Q11"/>
    <mergeCell ref="R11:S11"/>
    <mergeCell ref="X9:Y9"/>
    <mergeCell ref="A27:E27"/>
    <mergeCell ref="B22:E22"/>
    <mergeCell ref="B23:E23"/>
    <mergeCell ref="B24:E24"/>
    <mergeCell ref="B25:E25"/>
    <mergeCell ref="B26:E26"/>
    <mergeCell ref="B16:E16"/>
    <mergeCell ref="B17:E17"/>
    <mergeCell ref="B18:E18"/>
    <mergeCell ref="B19:E19"/>
    <mergeCell ref="B20:E20"/>
    <mergeCell ref="B21:E21"/>
    <mergeCell ref="A16:A20"/>
    <mergeCell ref="A21:A26"/>
    <mergeCell ref="P10:Q10"/>
    <mergeCell ref="R10:S10"/>
    <mergeCell ref="T10:U10"/>
    <mergeCell ref="X10:Y10"/>
    <mergeCell ref="F11:G11"/>
    <mergeCell ref="H11:I11"/>
    <mergeCell ref="J11:K11"/>
    <mergeCell ref="R9:S9"/>
    <mergeCell ref="B14:E14"/>
    <mergeCell ref="B15:E15"/>
    <mergeCell ref="F9:G9"/>
    <mergeCell ref="H9:I9"/>
    <mergeCell ref="J9:K9"/>
    <mergeCell ref="J5:K7"/>
    <mergeCell ref="L9:M9"/>
    <mergeCell ref="N9:O9"/>
    <mergeCell ref="P9:Q9"/>
    <mergeCell ref="H5:I7"/>
    <mergeCell ref="B13:E13"/>
    <mergeCell ref="B8:E8"/>
    <mergeCell ref="B9:E9"/>
    <mergeCell ref="B10:E10"/>
    <mergeCell ref="B11:E11"/>
    <mergeCell ref="B12:E12"/>
    <mergeCell ref="L11:M11"/>
    <mergeCell ref="N11:O11"/>
    <mergeCell ref="F10:G10"/>
    <mergeCell ref="H10:I10"/>
    <mergeCell ref="J10:K10"/>
    <mergeCell ref="L10:M10"/>
    <mergeCell ref="N10:O10"/>
    <mergeCell ref="U4:Y4"/>
    <mergeCell ref="E42:F42"/>
    <mergeCell ref="E43:F43"/>
    <mergeCell ref="E44:F44"/>
    <mergeCell ref="E45:F45"/>
    <mergeCell ref="T9:U9"/>
    <mergeCell ref="X5:Y7"/>
    <mergeCell ref="L8:M8"/>
    <mergeCell ref="N8:O8"/>
    <mergeCell ref="P8:Q8"/>
    <mergeCell ref="R8:S8"/>
    <mergeCell ref="A5:E7"/>
    <mergeCell ref="F8:G8"/>
    <mergeCell ref="H8:I8"/>
    <mergeCell ref="L5:M7"/>
    <mergeCell ref="N5:O7"/>
    <mergeCell ref="P5:Q7"/>
    <mergeCell ref="R5:S7"/>
    <mergeCell ref="T5:U7"/>
    <mergeCell ref="F5:G7"/>
    <mergeCell ref="T8:U8"/>
    <mergeCell ref="X8:Y8"/>
    <mergeCell ref="J8:K8"/>
    <mergeCell ref="A8:A15"/>
  </mergeCells>
  <phoneticPr fontId="2"/>
  <pageMargins left="0.51181102362204722" right="0.70866141732283472" top="0.15748031496062992" bottom="0.15748031496062992" header="0.31496062992125984" footer="0.31496062992125984"/>
  <pageSetup paperSize="9" orientation="portrait" verticalDpi="0" r:id="rId1"/>
  <headerFooter>
    <oddFooter>&amp;C１０－⑥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第10章</vt:lpstr>
      <vt:lpstr>(1),(2),(3)</vt:lpstr>
      <vt:lpstr>(4)</vt:lpstr>
      <vt:lpstr>(5)</vt:lpstr>
      <vt:lpstr>(6),（7)</vt:lpstr>
      <vt:lpstr>(8)</vt:lpstr>
      <vt:lpstr>'(1),(2),(3)'!_Tag2</vt:lpstr>
      <vt:lpstr>'(4)'!_Top1</vt:lpstr>
      <vt:lpstr>'(4)'!DATA</vt:lpstr>
      <vt:lpstr>'(1),(2),(3)'!Print_Area</vt:lpstr>
      <vt:lpstr>'(4)'!Print_Area</vt:lpstr>
      <vt:lpstr>'(6),（7)'!Print_Area</vt:lpstr>
      <vt:lpstr>'(8)'!Print_Area</vt:lpstr>
    </vt:vector>
  </TitlesOfParts>
  <Company>網走市役所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abs1130</dc:creator>
  <cp:lastModifiedBy>角町　翔太</cp:lastModifiedBy>
  <cp:lastPrinted>2024-10-30T06:46:43Z</cp:lastPrinted>
  <dcterms:created xsi:type="dcterms:W3CDTF">2001-11-12T01:30:03Z</dcterms:created>
  <dcterms:modified xsi:type="dcterms:W3CDTF">2025-03-25T08:14:20Z</dcterms:modified>
</cp:coreProperties>
</file>